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4\共有フォルダ\【本社事務所】\白幡\事務\自社　作成書類\専用請求書\◎専用請求書_20230308\"/>
    </mc:Choice>
  </mc:AlternateContent>
  <xr:revisionPtr revIDLastSave="0" documentId="13_ncr:1_{40F47B22-9146-40E7-87F8-E68E7E6DB160}" xr6:coauthVersionLast="47" xr6:coauthVersionMax="47" xr10:uidLastSave="{00000000-0000-0000-0000-000000000000}"/>
  <bookViews>
    <workbookView xWindow="705" yWindow="60" windowWidth="12060" windowHeight="10800" tabRatio="870" xr2:uid="{E8297927-2C4D-47D0-A250-3F7D2362E79A}"/>
  </bookViews>
  <sheets>
    <sheet name="合計表" sheetId="11" r:id="rId1"/>
    <sheet name="現場用" sheetId="12" r:id="rId2"/>
    <sheet name="現場用2" sheetId="19" r:id="rId3"/>
    <sheet name="現場用3" sheetId="20" r:id="rId4"/>
    <sheet name="現場用4" sheetId="21" r:id="rId5"/>
    <sheet name="現場用5" sheetId="22" r:id="rId6"/>
  </sheets>
  <definedNames>
    <definedName name="_xlnm.Print_Area" localSheetId="1">現場用!$A$1:$Q$35</definedName>
    <definedName name="_xlnm.Print_Area" localSheetId="2">現場用2!$A$1:$Q$35</definedName>
    <definedName name="_xlnm.Print_Area" localSheetId="3">現場用3!$A$1:$Q$35</definedName>
    <definedName name="_xlnm.Print_Area" localSheetId="4">現場用4!$A$1:$Q$35</definedName>
    <definedName name="_xlnm.Print_Area" localSheetId="5">現場用5!$A$1:$Q$35</definedName>
    <definedName name="_xlnm.Print_Area" localSheetId="0">合計表!$A$1:$O$30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1" l="1"/>
  <c r="E16" i="11"/>
  <c r="E15" i="11"/>
  <c r="E14" i="11"/>
  <c r="E13" i="11"/>
  <c r="F5" i="20"/>
  <c r="N15" i="11" s="1"/>
  <c r="F5" i="22"/>
  <c r="N17" i="11"/>
  <c r="B33" i="22"/>
  <c r="J32" i="22"/>
  <c r="J31" i="22"/>
  <c r="J30" i="22"/>
  <c r="J29" i="22"/>
  <c r="J28" i="22"/>
  <c r="E22" i="22"/>
  <c r="J20" i="22"/>
  <c r="J23" i="22" s="1"/>
  <c r="J11" i="22"/>
  <c r="B33" i="21"/>
  <c r="J32" i="21"/>
  <c r="J31" i="21"/>
  <c r="J30" i="21"/>
  <c r="J29" i="21"/>
  <c r="J28" i="21"/>
  <c r="E22" i="21"/>
  <c r="J20" i="21"/>
  <c r="J23" i="21" s="1"/>
  <c r="J11" i="21"/>
  <c r="B33" i="20"/>
  <c r="J32" i="20"/>
  <c r="J31" i="20"/>
  <c r="J30" i="20"/>
  <c r="J29" i="20"/>
  <c r="J28" i="20"/>
  <c r="J33" i="20" s="1"/>
  <c r="E22" i="20"/>
  <c r="J20" i="20"/>
  <c r="J23" i="20" s="1"/>
  <c r="J11" i="20"/>
  <c r="B33" i="19"/>
  <c r="J32" i="19"/>
  <c r="J31" i="19"/>
  <c r="J30" i="19"/>
  <c r="J29" i="19"/>
  <c r="J28" i="19"/>
  <c r="J33" i="19" s="1"/>
  <c r="E22" i="19"/>
  <c r="J20" i="19"/>
  <c r="J23" i="19" s="1"/>
  <c r="J11" i="19"/>
  <c r="J33" i="21" l="1"/>
  <c r="J34" i="21" s="1"/>
  <c r="J35" i="21" s="1"/>
  <c r="F5" i="21" s="1"/>
  <c r="N16" i="11" s="1"/>
  <c r="J33" i="22"/>
  <c r="J34" i="22" s="1"/>
  <c r="J35" i="22" s="1"/>
  <c r="J34" i="20"/>
  <c r="J35" i="20" s="1"/>
  <c r="J34" i="19"/>
  <c r="J35" i="19" s="1"/>
  <c r="F5" i="19" s="1"/>
  <c r="N14" i="11" s="1"/>
  <c r="M18" i="11" l="1"/>
  <c r="M19" i="11"/>
  <c r="M20" i="11"/>
  <c r="M21" i="11"/>
  <c r="M22" i="11"/>
  <c r="M23" i="11"/>
  <c r="M24" i="11"/>
  <c r="K17" i="11"/>
  <c r="M17" i="11" s="1"/>
  <c r="K16" i="11"/>
  <c r="M16" i="11" s="1"/>
  <c r="K15" i="11"/>
  <c r="M15" i="11" s="1"/>
  <c r="K14" i="11"/>
  <c r="M14" i="11" s="1"/>
  <c r="J31" i="12"/>
  <c r="E22" i="12" l="1"/>
  <c r="J20" i="12"/>
  <c r="J23" i="12" s="1"/>
  <c r="J11" i="12"/>
  <c r="J32" i="12"/>
  <c r="J30" i="12"/>
  <c r="J29" i="12"/>
  <c r="J28" i="12"/>
  <c r="N24" i="11"/>
  <c r="N23" i="11"/>
  <c r="N22" i="11"/>
  <c r="N21" i="11"/>
  <c r="N20" i="11"/>
  <c r="N19" i="11"/>
  <c r="N18" i="11"/>
  <c r="M9" i="11"/>
  <c r="J33" i="12" l="1"/>
  <c r="J34" i="12" l="1"/>
  <c r="J35" i="12" s="1"/>
  <c r="F5" i="12" s="1"/>
  <c r="N13" i="11" s="1"/>
  <c r="K13" i="11" s="1"/>
  <c r="M13" i="11" s="1"/>
  <c r="N25" i="11" l="1"/>
  <c r="K25" i="11" l="1"/>
  <c r="N9" i="11" s="1"/>
  <c r="M25" i="11"/>
  <c r="O9" i="11" s="1"/>
  <c r="A9" i="11" l="1"/>
</calcChain>
</file>

<file path=xl/sharedStrings.xml><?xml version="1.0" encoding="utf-8"?>
<sst xmlns="http://schemas.openxmlformats.org/spreadsheetml/2006/main" count="251" uniqueCount="70">
  <si>
    <t>日</t>
    <rPh sb="0" eb="1">
      <t>ニチ</t>
    </rPh>
    <phoneticPr fontId="1"/>
  </si>
  <si>
    <t>御中</t>
    <rPh sb="0" eb="2">
      <t>オンチュウ</t>
    </rPh>
    <phoneticPr fontId="1"/>
  </si>
  <si>
    <t>　　下記の通り請求いたします</t>
    <rPh sb="2" eb="4">
      <t>カキ</t>
    </rPh>
    <rPh sb="5" eb="6">
      <t>トオ</t>
    </rPh>
    <rPh sb="7" eb="9">
      <t>セイキュウ</t>
    </rPh>
    <phoneticPr fontId="1"/>
  </si>
  <si>
    <t>工事コード</t>
    <rPh sb="0" eb="2">
      <t>コウジ</t>
    </rPh>
    <phoneticPr fontId="1"/>
  </si>
  <si>
    <t>契約工事</t>
    <rPh sb="0" eb="2">
      <t>ケイヤク</t>
    </rPh>
    <rPh sb="2" eb="4">
      <t>コウジ</t>
    </rPh>
    <phoneticPr fontId="1"/>
  </si>
  <si>
    <t>契約額（税抜）</t>
    <rPh sb="0" eb="3">
      <t>ケイヤクガク</t>
    </rPh>
    <rPh sb="4" eb="6">
      <t>ゼイヌ</t>
    </rPh>
    <phoneticPr fontId="1"/>
  </si>
  <si>
    <t>変更額（税抜）</t>
    <rPh sb="0" eb="3">
      <t>ヘンコウガク</t>
    </rPh>
    <rPh sb="4" eb="6">
      <t>ゼ</t>
    </rPh>
    <phoneticPr fontId="1"/>
  </si>
  <si>
    <t>一般請求</t>
    <rPh sb="0" eb="4">
      <t>イッパンセイキュウ</t>
    </rPh>
    <phoneticPr fontId="1"/>
  </si>
  <si>
    <t>月</t>
    <rPh sb="0" eb="1">
      <t>ツキ</t>
    </rPh>
    <phoneticPr fontId="1"/>
  </si>
  <si>
    <t>品名/工事内容</t>
    <rPh sb="0" eb="2">
      <t>ヒンメイ</t>
    </rPh>
    <rPh sb="3" eb="5">
      <t>コウジ</t>
    </rPh>
    <rPh sb="5" eb="7">
      <t>ナイヨウ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</si>
  <si>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</si>
  <si>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</si>
  <si>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</si>
  <si>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</si>
  <si>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弊社査定額</t>
    <rPh sb="0" eb="2">
      <t>ヘイシャ</t>
    </rPh>
    <rPh sb="2" eb="5">
      <t>サテイガク</t>
    </rPh>
    <phoneticPr fontId="1"/>
  </si>
  <si>
    <t>社長</t>
    <rPh sb="0" eb="2">
      <t>シャチョウ</t>
    </rPh>
    <phoneticPr fontId="1"/>
  </si>
  <si>
    <t>専務</t>
    <rPh sb="0" eb="2">
      <t>センム</t>
    </rPh>
    <phoneticPr fontId="1"/>
  </si>
  <si>
    <t>常務</t>
    <rPh sb="0" eb="2">
      <t>ジョウム</t>
    </rPh>
    <phoneticPr fontId="1"/>
  </si>
  <si>
    <t>工事部長</t>
    <rPh sb="0" eb="4">
      <t>コウジブチョウ</t>
    </rPh>
    <phoneticPr fontId="1"/>
  </si>
  <si>
    <t>担当者</t>
    <rPh sb="0" eb="3">
      <t>タントウシャ</t>
    </rPh>
    <phoneticPr fontId="1"/>
  </si>
  <si>
    <t>既 請 求 額</t>
    <rPh sb="0" eb="1">
      <t>キ</t>
    </rPh>
    <rPh sb="2" eb="3">
      <t>ショウ</t>
    </rPh>
    <rPh sb="4" eb="5">
      <t>モトム</t>
    </rPh>
    <rPh sb="6" eb="7">
      <t>ガク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</si>
  <si>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</si>
  <si>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合 計 額</t>
    <rPh sb="0" eb="1">
      <t>ア</t>
    </rPh>
    <rPh sb="2" eb="3">
      <t>ケイ</t>
    </rPh>
    <rPh sb="4" eb="5">
      <t>ガク</t>
    </rPh>
    <phoneticPr fontId="1"/>
  </si>
  <si>
    <t>計</t>
    <rPh sb="0" eb="1">
      <t>ケイ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</si>
  <si>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</si>
  <si>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前月請求額</t>
    <rPh sb="0" eb="2">
      <t>ゼンゲツ</t>
    </rPh>
    <rPh sb="2" eb="4">
      <t>セイキュウ</t>
    </rPh>
    <rPh sb="4" eb="5">
      <t>ガク</t>
    </rPh>
    <phoneticPr fontId="1"/>
  </si>
  <si>
    <t>入金額</t>
    <rPh sb="0" eb="2">
      <t>ニュウキン</t>
    </rPh>
    <rPh sb="2" eb="3">
      <t>ガク</t>
    </rPh>
    <phoneticPr fontId="1"/>
  </si>
  <si>
    <t>当月売上額</t>
    <rPh sb="0" eb="2">
      <t>トウゲツ</t>
    </rPh>
    <rPh sb="2" eb="4">
      <t>ウリアゲ</t>
    </rPh>
    <rPh sb="4" eb="5">
      <t>ガク</t>
    </rPh>
    <phoneticPr fontId="1"/>
  </si>
  <si>
    <t>請　求　書（合 計 表）</t>
    <rPh sb="0" eb="1">
      <t>ショウ</t>
    </rPh>
    <rPh sb="2" eb="3">
      <t>モトム</t>
    </rPh>
    <rPh sb="4" eb="5">
      <t>ショ</t>
    </rPh>
    <rPh sb="6" eb="7">
      <t>ア</t>
    </rPh>
    <rPh sb="8" eb="9">
      <t>ケイ</t>
    </rPh>
    <rPh sb="10" eb="11">
      <t>ヒョウ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</si>
  <si>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</si>
  <si>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</si>
  <si>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売　上　額（税抜）</t>
    <rPh sb="0" eb="1">
      <t>バイ</t>
    </rPh>
    <rPh sb="2" eb="3">
      <t>ウエ</t>
    </rPh>
    <rPh sb="4" eb="5">
      <t>ガク</t>
    </rPh>
    <rPh sb="6" eb="8">
      <t>ゼイヌキ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</si>
  <si>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</si>
  <si>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前月繰越残高</t>
    <rPh sb="0" eb="2">
      <t>ゼンゲツ</t>
    </rPh>
    <rPh sb="2" eb="4">
      <t>クリコシ</t>
    </rPh>
    <rPh sb="4" eb="6">
      <t>ザンダカ</t>
    </rPh>
    <phoneticPr fontId="1"/>
  </si>
  <si>
    <t>消費税額</t>
    <rPh sb="0" eb="3">
      <t>ショウヒゼイ</t>
    </rPh>
    <rPh sb="3" eb="4">
      <t>ガク</t>
    </rPh>
    <phoneticPr fontId="1"/>
  </si>
  <si>
    <t>当　月　請　求　金　額　計</t>
    <rPh sb="0" eb="1">
      <t>トウ</t>
    </rPh>
    <rPh sb="2" eb="3">
      <t>ガツ</t>
    </rPh>
    <rPh sb="4" eb="5">
      <t>ショウ</t>
    </rPh>
    <rPh sb="6" eb="7">
      <t>モトム</t>
    </rPh>
    <rPh sb="8" eb="9">
      <t>キン</t>
    </rPh>
    <rPh sb="10" eb="11">
      <t>ガク</t>
    </rPh>
    <rPh sb="12" eb="13">
      <t>ケイ</t>
    </rPh>
    <phoneticPr fontId="1"/>
  </si>
  <si>
    <t>銀行</t>
    <rPh sb="0" eb="2">
      <t>ギンコウ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</si>
  <si>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</si>
  <si>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</si>
  <si>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</si>
  <si>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口　座　名　義</t>
    <rPh sb="0" eb="1">
      <t>クチ</t>
    </rPh>
    <rPh sb="2" eb="3">
      <t>ザ</t>
    </rPh>
    <rPh sb="4" eb="5">
      <t>メイ</t>
    </rPh>
    <rPh sb="6" eb="7">
      <t>ヨシ</t>
    </rPh>
    <phoneticPr fontId="1"/>
  </si>
  <si>
    <t>フ　リ　ガ　ナ</t>
    <phoneticPr fontId="1"/>
  </si>
  <si>
    <t>支店 ・ 本店</t>
    <rPh sb="0" eb="2">
      <t>シテン</t>
    </rPh>
    <rPh sb="5" eb="7">
      <t>ホンテン</t>
    </rPh>
    <phoneticPr fontId="1"/>
  </si>
  <si>
    <t>％</t>
    <phoneticPr fontId="1"/>
  </si>
  <si>
    <t>石川建設産業株式会社</t>
    <rPh sb="0" eb="10">
      <t>イシカワケンセツサンギョウカブシキガイシャ</t>
    </rPh>
    <phoneticPr fontId="1"/>
  </si>
  <si>
    <t>インボイス番号</t>
    <rPh sb="5" eb="7">
      <t>バンゴウ</t>
    </rPh>
    <phoneticPr fontId="1"/>
  </si>
  <si>
    <t>合 計 額（A）</t>
    <rPh sb="0" eb="1">
      <t>ア</t>
    </rPh>
    <rPh sb="2" eb="3">
      <t>ケイ</t>
    </rPh>
    <rPh sb="4" eb="5">
      <t>ガク</t>
    </rPh>
    <phoneticPr fontId="1"/>
  </si>
  <si>
    <t>合 計 額（B）</t>
    <rPh sb="0" eb="1">
      <t>ゴウ</t>
    </rPh>
    <rPh sb="2" eb="3">
      <t>ケイ</t>
    </rPh>
    <rPh sb="4" eb="5">
      <t>ガク</t>
    </rPh>
    <phoneticPr fontId="1"/>
  </si>
  <si>
    <t>消 費 税</t>
    <phoneticPr fontId="1"/>
  </si>
  <si>
    <t>-</t>
  </si>
  <si>
    <t>請 求 金 額（A+B）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</si>
  <si>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r>
      <t>消 費 税（</t>
    </r>
    <r>
      <rPr>
        <u/>
        <sz val="11"/>
        <color theme="1"/>
        <rFont val="HG丸ｺﾞｼｯｸM-PRO"/>
        <family val="3"/>
        <charset val="128"/>
      </rPr>
      <t>10</t>
    </r>
    <r>
      <rPr>
        <sz val="11"/>
        <color theme="1"/>
        <rFont val="HG丸ｺﾞｼｯｸM-PRO"/>
        <family val="3"/>
        <charset val="128"/>
      </rPr>
      <t>％）</t>
    </r>
    <rPh sb="0" eb="1">
      <t>ショウ</t>
    </rPh>
    <rPh sb="2" eb="3">
      <t>ヒ</t>
    </rPh>
    <rPh sb="4" eb="5">
      <t>ゼイ</t>
    </rPh>
    <phoneticPr fontId="1"/>
  </si>
  <si>
    <t>請　求　書（現場振分用/2部印刷）</t>
    <rPh sb="0" eb="1">
      <t>ショウ</t>
    </rPh>
    <rPh sb="2" eb="3">
      <t>モトム</t>
    </rPh>
    <rPh sb="4" eb="5">
      <t>ショ</t>
    </rPh>
    <rPh sb="6" eb="7">
      <t>ゲン</t>
    </rPh>
    <rPh sb="7" eb="8">
      <t>バ</t>
    </rPh>
    <rPh sb="8" eb="9">
      <t>シン</t>
    </rPh>
    <rPh sb="9" eb="10">
      <t>ブン</t>
    </rPh>
    <rPh sb="10" eb="11">
      <t>ヨウ</t>
    </rPh>
    <phoneticPr fontId="1"/>
  </si>
  <si>
    <t>工事名</t>
    <rPh sb="0" eb="2">
      <t>コウジ</t>
    </rPh>
    <rPh sb="2" eb="3">
      <t>メイ</t>
    </rPh>
    <phoneticPr fontId="1"/>
  </si>
  <si>
    <t>担当者</t>
    <rPh sb="0" eb="3">
      <t>タントウシャ</t>
    </rPh>
    <phoneticPr fontId="1"/>
  </si>
  <si>
    <t>出 来 高（税抜）</t>
    <rPh sb="0" eb="1">
      <t>デ</t>
    </rPh>
    <rPh sb="2" eb="3">
      <t>ライ</t>
    </rPh>
    <rPh sb="4" eb="5">
      <t>タカ</t>
    </rPh>
    <rPh sb="6" eb="8">
      <t>ゼイヌキ</t>
    </rPh>
    <phoneticPr fontId="1"/>
  </si>
  <si>
    <t xml:space="preserve">【請求者名】　〒〇〇〇-〇〇〇
　　　　　　　〇〇県〇〇市〇〇１２３－４５
　　　　　　　〇〇〇〇株式会社
　　　　　　　取締役　○○○○
　　　　　　　TEL〇〇〇-〇〇〇/FAX〇〇〇-〇〇〇
</t>
    <rPh sb="1" eb="5">
      <t>セイキュウシャメイ</t>
    </rPh>
    <phoneticPr fontId="1"/>
  </si>
  <si>
    <t>T〇〇〇〇〇〇</t>
  </si>
  <si>
    <t>令和　〇〇年　〇〇月　〇〇日</t>
    <phoneticPr fontId="1"/>
  </si>
  <si>
    <t>〇〇（省略可）</t>
    <rPh sb="3" eb="6">
      <t>ショウリャクカ</t>
    </rPh>
    <phoneticPr fontId="1"/>
  </si>
  <si>
    <t>〇〇道路舗装工事</t>
    <rPh sb="2" eb="4">
      <t>ドウロ</t>
    </rPh>
    <rPh sb="4" eb="8">
      <t>ホソウコウジ</t>
    </rPh>
    <phoneticPr fontId="1"/>
  </si>
  <si>
    <t>〇〇（省略可）</t>
    <phoneticPr fontId="1"/>
  </si>
  <si>
    <t>砕石</t>
    <rPh sb="0" eb="2">
      <t>サイセキ</t>
    </rPh>
    <phoneticPr fontId="1"/>
  </si>
  <si>
    <t>㎥</t>
    <phoneticPr fontId="1"/>
  </si>
  <si>
    <t>〇〇ビル建築工事</t>
    <rPh sb="4" eb="6">
      <t>ケンチク</t>
    </rPh>
    <phoneticPr fontId="1"/>
  </si>
  <si>
    <t>○○</t>
    <phoneticPr fontId="1"/>
  </si>
  <si>
    <t>普通</t>
    <rPh sb="0" eb="2">
      <t>フツウ</t>
    </rPh>
    <phoneticPr fontId="1"/>
  </si>
  <si>
    <t>〇〇〇〇〇〇</t>
    <phoneticPr fontId="1"/>
  </si>
  <si>
    <t>イシカワケンセツサンギョウ（カ</t>
    <phoneticPr fontId="1"/>
  </si>
  <si>
    <t>石川建設産業　株式会社</t>
    <rPh sb="0" eb="6">
      <t>イシカワケンセツサンギョウ</t>
    </rPh>
    <rPh sb="7" eb="1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</si>
</sst>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42" fontId="8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 shrinkToFit="1"/>
    </xf>
    <xf numFmtId="176" fontId="3" fillId="2" borderId="0" xfId="0" applyNumberFormat="1" applyFont="1" applyFill="1">
      <alignment vertical="center"/>
    </xf>
    <xf numFmtId="38" fontId="8" fillId="0" borderId="47" xfId="1" applyFont="1" applyBorder="1" applyAlignment="1">
      <alignment vertical="center" shrinkToFit="1"/>
    </xf>
    <xf numFmtId="0" fontId="8" fillId="2" borderId="4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0" fontId="5" fillId="0" borderId="1" xfId="0" applyFont="1" applyBorder="1">
      <alignment vertical="center"/>
    </xf>
    <xf numFmtId="42" fontId="8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>
      <alignment vertical="center"/>
    </xf>
    <xf numFmtId="0" fontId="3" fillId="0" borderId="32" xfId="0" applyFont="1" applyBorder="1" applyAlignment="1">
      <alignment vertical="top"/>
    </xf>
    <xf numFmtId="38" fontId="9" fillId="0" borderId="39" xfId="1" applyFont="1" applyFill="1" applyBorder="1" applyAlignment="1">
      <alignment horizontal="right" vertical="center" shrinkToFit="1"/>
    </xf>
    <xf numFmtId="38" fontId="9" fillId="0" borderId="40" xfId="1" applyFont="1" applyFill="1" applyBorder="1" applyAlignment="1">
      <alignment horizontal="right" vertic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textRotation="255"/>
    </xf>
    <xf numFmtId="0" fontId="3" fillId="5" borderId="23" xfId="0" applyFont="1" applyFill="1" applyBorder="1" applyAlignment="1">
      <alignment horizontal="center" vertical="center"/>
    </xf>
    <xf numFmtId="0" fontId="3" fillId="5" borderId="26" xfId="0" applyFont="1" applyFill="1" applyBorder="1">
      <alignment vertical="center"/>
    </xf>
    <xf numFmtId="0" fontId="3" fillId="5" borderId="27" xfId="0" applyFont="1" applyFill="1" applyBorder="1" applyAlignment="1">
      <alignment horizontal="center" vertical="center" textRotation="255"/>
    </xf>
    <xf numFmtId="0" fontId="3" fillId="5" borderId="76" xfId="0" applyFont="1" applyFill="1" applyBorder="1">
      <alignment vertical="center"/>
    </xf>
    <xf numFmtId="0" fontId="3" fillId="5" borderId="29" xfId="0" applyFont="1" applyFill="1" applyBorder="1" applyAlignment="1">
      <alignment horizontal="center" vertical="center" textRotation="255"/>
    </xf>
    <xf numFmtId="0" fontId="3" fillId="5" borderId="30" xfId="0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79" xfId="0" applyFont="1" applyFill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2" fontId="3" fillId="5" borderId="27" xfId="0" applyNumberFormat="1" applyFont="1" applyFill="1" applyBorder="1" applyAlignment="1">
      <alignment horizontal="right" vertical="center"/>
    </xf>
    <xf numFmtId="42" fontId="3" fillId="5" borderId="2" xfId="0" applyNumberFormat="1" applyFont="1" applyFill="1" applyBorder="1" applyAlignment="1">
      <alignment horizontal="right" vertical="center"/>
    </xf>
    <xf numFmtId="42" fontId="3" fillId="5" borderId="28" xfId="0" applyNumberFormat="1" applyFont="1" applyFill="1" applyBorder="1" applyAlignment="1">
      <alignment horizontal="right" vertical="center"/>
    </xf>
    <xf numFmtId="42" fontId="3" fillId="5" borderId="29" xfId="0" applyNumberFormat="1" applyFont="1" applyFill="1" applyBorder="1" applyAlignment="1">
      <alignment horizontal="right" vertical="center"/>
    </xf>
    <xf numFmtId="42" fontId="3" fillId="5" borderId="30" xfId="0" applyNumberFormat="1" applyFont="1" applyFill="1" applyBorder="1" applyAlignment="1">
      <alignment horizontal="right" vertical="center"/>
    </xf>
    <xf numFmtId="42" fontId="3" fillId="5" borderId="3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2" fontId="6" fillId="0" borderId="16" xfId="0" applyNumberFormat="1" applyFont="1" applyBorder="1" applyAlignment="1">
      <alignment horizontal="center" vertical="center"/>
    </xf>
    <xf numFmtId="42" fontId="6" fillId="0" borderId="14" xfId="0" applyNumberFormat="1" applyFont="1" applyBorder="1" applyAlignment="1">
      <alignment horizontal="center" vertical="center"/>
    </xf>
    <xf numFmtId="42" fontId="6" fillId="0" borderId="15" xfId="0" applyNumberFormat="1" applyFont="1" applyBorder="1" applyAlignment="1">
      <alignment horizontal="center" vertical="center"/>
    </xf>
    <xf numFmtId="42" fontId="6" fillId="0" borderId="19" xfId="0" applyNumberFormat="1" applyFont="1" applyBorder="1" applyAlignment="1">
      <alignment horizontal="center" vertical="center"/>
    </xf>
    <xf numFmtId="42" fontId="6" fillId="0" borderId="12" xfId="0" applyNumberFormat="1" applyFont="1" applyBorder="1" applyAlignment="1">
      <alignment horizontal="center" vertical="center"/>
    </xf>
    <xf numFmtId="42" fontId="6" fillId="0" borderId="18" xfId="0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9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77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49" fontId="3" fillId="0" borderId="2" xfId="0" quotePrefix="1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right" vertical="center"/>
    </xf>
    <xf numFmtId="42" fontId="3" fillId="0" borderId="4" xfId="0" applyNumberFormat="1" applyFont="1" applyBorder="1" applyAlignment="1">
      <alignment horizontal="right" vertical="center"/>
    </xf>
    <xf numFmtId="42" fontId="3" fillId="0" borderId="6" xfId="0" applyNumberFormat="1" applyFont="1" applyBorder="1" applyAlignment="1">
      <alignment horizontal="right" vertical="center"/>
    </xf>
    <xf numFmtId="42" fontId="3" fillId="0" borderId="0" xfId="0" applyNumberFormat="1" applyFont="1" applyAlignment="1">
      <alignment horizontal="right" vertical="center"/>
    </xf>
    <xf numFmtId="42" fontId="3" fillId="5" borderId="22" xfId="0" applyNumberFormat="1" applyFont="1" applyFill="1" applyBorder="1" applyAlignment="1">
      <alignment horizontal="right" vertical="center"/>
    </xf>
    <xf numFmtId="42" fontId="3" fillId="5" borderId="23" xfId="0" applyNumberFormat="1" applyFont="1" applyFill="1" applyBorder="1" applyAlignment="1">
      <alignment horizontal="right" vertical="center"/>
    </xf>
    <xf numFmtId="42" fontId="3" fillId="5" borderId="26" xfId="0" applyNumberFormat="1" applyFont="1" applyFill="1" applyBorder="1" applyAlignment="1">
      <alignment horizontal="right" vertical="center"/>
    </xf>
    <xf numFmtId="42" fontId="3" fillId="5" borderId="80" xfId="0" applyNumberFormat="1" applyFont="1" applyFill="1" applyBorder="1" applyAlignment="1">
      <alignment horizontal="right" vertical="center"/>
    </xf>
    <xf numFmtId="42" fontId="3" fillId="5" borderId="25" xfId="0" applyNumberFormat="1" applyFont="1" applyFill="1" applyBorder="1" applyAlignment="1">
      <alignment horizontal="right" vertical="center"/>
    </xf>
    <xf numFmtId="42" fontId="3" fillId="5" borderId="81" xfId="0" applyNumberFormat="1" applyFont="1" applyFill="1" applyBorder="1" applyAlignment="1">
      <alignment horizontal="right" vertical="center"/>
    </xf>
    <xf numFmtId="42" fontId="3" fillId="5" borderId="82" xfId="0" applyNumberFormat="1" applyFont="1" applyFill="1" applyBorder="1" applyAlignment="1">
      <alignment horizontal="right" vertical="center"/>
    </xf>
    <xf numFmtId="42" fontId="3" fillId="5" borderId="0" xfId="0" applyNumberFormat="1" applyFont="1" applyFill="1" applyAlignment="1">
      <alignment horizontal="right" vertical="center"/>
    </xf>
    <xf numFmtId="42" fontId="3" fillId="5" borderId="70" xfId="0" applyNumberFormat="1" applyFont="1" applyFill="1" applyBorder="1" applyAlignment="1">
      <alignment horizontal="right" vertical="center"/>
    </xf>
    <xf numFmtId="42" fontId="3" fillId="5" borderId="83" xfId="0" applyNumberFormat="1" applyFont="1" applyFill="1" applyBorder="1" applyAlignment="1">
      <alignment horizontal="right" vertical="center"/>
    </xf>
    <xf numFmtId="42" fontId="3" fillId="5" borderId="1" xfId="0" applyNumberFormat="1" applyFont="1" applyFill="1" applyBorder="1" applyAlignment="1">
      <alignment horizontal="right" vertical="center"/>
    </xf>
    <xf numFmtId="42" fontId="3" fillId="5" borderId="8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2" fontId="3" fillId="5" borderId="85" xfId="0" applyNumberFormat="1" applyFont="1" applyFill="1" applyBorder="1" applyAlignment="1">
      <alignment horizontal="right" vertical="center"/>
    </xf>
    <xf numFmtId="42" fontId="3" fillId="5" borderId="4" xfId="0" applyNumberFormat="1" applyFont="1" applyFill="1" applyBorder="1" applyAlignment="1">
      <alignment horizontal="right" vertical="center"/>
    </xf>
    <xf numFmtId="42" fontId="3" fillId="5" borderId="86" xfId="0" applyNumberFormat="1" applyFont="1" applyFill="1" applyBorder="1" applyAlignment="1">
      <alignment horizontal="right" vertical="center"/>
    </xf>
    <xf numFmtId="42" fontId="3" fillId="5" borderId="87" xfId="0" applyNumberFormat="1" applyFont="1" applyFill="1" applyBorder="1" applyAlignment="1">
      <alignment horizontal="right" vertical="center"/>
    </xf>
    <xf numFmtId="42" fontId="3" fillId="5" borderId="32" xfId="0" applyNumberFormat="1" applyFont="1" applyFill="1" applyBorder="1" applyAlignment="1">
      <alignment horizontal="right" vertical="center"/>
    </xf>
    <xf numFmtId="42" fontId="3" fillId="5" borderId="71" xfId="0" applyNumberFormat="1" applyFont="1" applyFill="1" applyBorder="1" applyAlignment="1">
      <alignment horizontal="right" vertical="center"/>
    </xf>
    <xf numFmtId="42" fontId="3" fillId="0" borderId="7" xfId="0" applyNumberFormat="1" applyFont="1" applyBorder="1" applyAlignment="1">
      <alignment horizontal="right" vertical="center"/>
    </xf>
    <xf numFmtId="42" fontId="3" fillId="0" borderId="1" xfId="0" applyNumberFormat="1" applyFont="1" applyBorder="1" applyAlignment="1">
      <alignment horizontal="right" vertical="center"/>
    </xf>
    <xf numFmtId="42" fontId="3" fillId="0" borderId="21" xfId="0" applyNumberFormat="1" applyFont="1" applyBorder="1" applyAlignment="1">
      <alignment horizontal="right" vertical="center"/>
    </xf>
    <xf numFmtId="42" fontId="3" fillId="0" borderId="2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42" fontId="3" fillId="0" borderId="10" xfId="0" applyNumberFormat="1" applyFont="1" applyBorder="1" applyAlignment="1">
      <alignment horizontal="right" vertical="center"/>
    </xf>
    <xf numFmtId="42" fontId="3" fillId="0" borderId="11" xfId="0" applyNumberFormat="1" applyFont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1"/>
    </xf>
    <xf numFmtId="0" fontId="3" fillId="0" borderId="10" xfId="0" applyFont="1" applyBorder="1" applyAlignment="1">
      <alignment horizontal="center" vertical="center" textRotation="1"/>
    </xf>
    <xf numFmtId="0" fontId="3" fillId="0" borderId="11" xfId="0" applyFont="1" applyBorder="1" applyAlignment="1">
      <alignment horizontal="center" vertical="center" textRotation="1"/>
    </xf>
    <xf numFmtId="42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1"/>
    </xf>
    <xf numFmtId="0" fontId="3" fillId="0" borderId="1" xfId="0" applyFont="1" applyBorder="1" applyAlignment="1">
      <alignment horizontal="center" vertical="center" textRotation="1"/>
    </xf>
    <xf numFmtId="0" fontId="3" fillId="0" borderId="8" xfId="0" applyFont="1" applyBorder="1" applyAlignment="1">
      <alignment horizontal="center" vertical="center" textRotation="1"/>
    </xf>
    <xf numFmtId="0" fontId="3" fillId="5" borderId="66" xfId="0" applyFont="1" applyFill="1" applyBorder="1" applyAlignment="1">
      <alignment horizontal="right" vertical="center"/>
    </xf>
    <xf numFmtId="0" fontId="3" fillId="5" borderId="35" xfId="0" applyFont="1" applyFill="1" applyBorder="1" applyAlignment="1">
      <alignment horizontal="right" vertical="center"/>
    </xf>
    <xf numFmtId="0" fontId="3" fillId="5" borderId="67" xfId="0" applyFont="1" applyFill="1" applyBorder="1" applyAlignment="1">
      <alignment horizontal="right" vertical="center"/>
    </xf>
    <xf numFmtId="0" fontId="9" fillId="5" borderId="64" xfId="0" applyFont="1" applyFill="1" applyBorder="1" applyAlignment="1">
      <alignment horizontal="left" vertical="center" indent="1"/>
    </xf>
    <xf numFmtId="0" fontId="9" fillId="5" borderId="65" xfId="0" applyFont="1" applyFill="1" applyBorder="1" applyAlignment="1">
      <alignment horizontal="left" vertical="center" indent="1"/>
    </xf>
    <xf numFmtId="0" fontId="3" fillId="5" borderId="58" xfId="0" applyFont="1" applyFill="1" applyBorder="1" applyAlignment="1">
      <alignment horizontal="left" vertical="center" indent="1"/>
    </xf>
    <xf numFmtId="0" fontId="3" fillId="5" borderId="59" xfId="0" applyFont="1" applyFill="1" applyBorder="1" applyAlignment="1">
      <alignment horizontal="left" vertical="center" indent="1"/>
    </xf>
    <xf numFmtId="0" fontId="3" fillId="5" borderId="61" xfId="0" applyFont="1" applyFill="1" applyBorder="1" applyAlignment="1">
      <alignment horizontal="left" vertical="center" indent="1"/>
    </xf>
    <xf numFmtId="0" fontId="3" fillId="5" borderId="62" xfId="0" applyFont="1" applyFill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38" fontId="8" fillId="0" borderId="47" xfId="1" applyFont="1" applyBorder="1" applyAlignment="1">
      <alignment horizontal="right" vertical="center" shrinkToFit="1"/>
    </xf>
    <xf numFmtId="0" fontId="3" fillId="5" borderId="67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38" fontId="3" fillId="5" borderId="40" xfId="1" applyFont="1" applyFill="1" applyBorder="1" applyAlignment="1">
      <alignment horizontal="right" vertical="center" shrinkToFit="1"/>
    </xf>
    <xf numFmtId="38" fontId="9" fillId="0" borderId="40" xfId="1" applyFont="1" applyFill="1" applyBorder="1" applyAlignment="1">
      <alignment horizontal="right" vertical="center" shrinkToFit="1"/>
    </xf>
    <xf numFmtId="0" fontId="3" fillId="5" borderId="41" xfId="0" applyFont="1" applyFill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0" fontId="3" fillId="5" borderId="42" xfId="0" applyFont="1" applyFill="1" applyBorder="1" applyAlignment="1">
      <alignment horizontal="center" vertical="center" shrinkToFit="1"/>
    </xf>
    <xf numFmtId="0" fontId="3" fillId="5" borderId="44" xfId="0" applyFont="1" applyFill="1" applyBorder="1" applyAlignment="1">
      <alignment horizontal="center" vertical="center" shrinkToFit="1"/>
    </xf>
    <xf numFmtId="0" fontId="3" fillId="5" borderId="43" xfId="0" applyFont="1" applyFill="1" applyBorder="1" applyAlignment="1">
      <alignment horizontal="center" vertical="center" shrinkToFit="1"/>
    </xf>
    <xf numFmtId="38" fontId="3" fillId="5" borderId="41" xfId="1" applyFont="1" applyFill="1" applyBorder="1" applyAlignment="1">
      <alignment horizontal="right" vertical="center" shrinkToFit="1"/>
    </xf>
    <xf numFmtId="38" fontId="9" fillId="0" borderId="41" xfId="1" applyFont="1" applyFill="1" applyBorder="1" applyAlignment="1">
      <alignment horizontal="right" vertical="center" shrinkToFit="1"/>
    </xf>
    <xf numFmtId="0" fontId="3" fillId="0" borderId="40" xfId="0" applyFont="1" applyBorder="1" applyAlignment="1">
      <alignment horizontal="center" vertical="center" shrinkToFit="1"/>
    </xf>
    <xf numFmtId="38" fontId="3" fillId="0" borderId="75" xfId="1" applyFont="1" applyFill="1" applyBorder="1" applyAlignment="1">
      <alignment horizontal="right" vertical="center" shrinkToFit="1"/>
    </xf>
    <xf numFmtId="38" fontId="3" fillId="0" borderId="69" xfId="1" applyFont="1" applyFill="1" applyBorder="1" applyAlignment="1">
      <alignment horizontal="right" vertical="center" shrinkToFit="1"/>
    </xf>
    <xf numFmtId="0" fontId="3" fillId="0" borderId="40" xfId="0" quotePrefix="1" applyFont="1" applyBorder="1" applyAlignment="1">
      <alignment horizontal="center" vertical="center" shrinkToFit="1"/>
    </xf>
    <xf numFmtId="0" fontId="3" fillId="5" borderId="39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38" fontId="3" fillId="0" borderId="39" xfId="1" applyFont="1" applyFill="1" applyBorder="1" applyAlignment="1">
      <alignment horizontal="right" vertical="center" shrinkToFit="1"/>
    </xf>
    <xf numFmtId="38" fontId="9" fillId="0" borderId="39" xfId="1" applyFont="1" applyFill="1" applyBorder="1" applyAlignment="1">
      <alignment horizontal="right" vertical="center" shrinkToFit="1"/>
    </xf>
    <xf numFmtId="0" fontId="7" fillId="0" borderId="38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42" fontId="7" fillId="0" borderId="38" xfId="0" applyNumberFormat="1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5" borderId="85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/>
    </xf>
    <xf numFmtId="0" fontId="3" fillId="5" borderId="86" xfId="0" applyFont="1" applyFill="1" applyBorder="1" applyAlignment="1">
      <alignment horizontal="left" vertical="top"/>
    </xf>
    <xf numFmtId="0" fontId="3" fillId="5" borderId="82" xfId="0" applyFont="1" applyFill="1" applyBorder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5" borderId="70" xfId="0" applyFont="1" applyFill="1" applyBorder="1" applyAlignment="1">
      <alignment horizontal="left" vertical="top"/>
    </xf>
    <xf numFmtId="0" fontId="3" fillId="5" borderId="83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84" xfId="0" applyFont="1" applyFill="1" applyBorder="1" applyAlignment="1">
      <alignment horizontal="left" vertical="top"/>
    </xf>
    <xf numFmtId="38" fontId="3" fillId="0" borderId="54" xfId="1" applyFont="1" applyBorder="1" applyAlignment="1">
      <alignment horizontal="right" vertical="center" shrinkToFit="1"/>
    </xf>
    <xf numFmtId="38" fontId="3" fillId="0" borderId="56" xfId="1" applyFont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3" fillId="5" borderId="37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42" fontId="13" fillId="2" borderId="72" xfId="0" applyNumberFormat="1" applyFont="1" applyFill="1" applyBorder="1" applyAlignment="1">
      <alignment horizontal="center" vertical="center"/>
    </xf>
    <xf numFmtId="42" fontId="13" fillId="2" borderId="4" xfId="0" applyNumberFormat="1" applyFont="1" applyFill="1" applyBorder="1" applyAlignment="1">
      <alignment horizontal="center" vertical="center"/>
    </xf>
    <xf numFmtId="42" fontId="13" fillId="2" borderId="73" xfId="0" applyNumberFormat="1" applyFont="1" applyFill="1" applyBorder="1" applyAlignment="1">
      <alignment horizontal="center" vertical="center"/>
    </xf>
    <xf numFmtId="42" fontId="13" fillId="2" borderId="17" xfId="0" applyNumberFormat="1" applyFont="1" applyFill="1" applyBorder="1" applyAlignment="1">
      <alignment horizontal="center" vertical="center"/>
    </xf>
    <xf numFmtId="42" fontId="13" fillId="2" borderId="12" xfId="0" applyNumberFormat="1" applyFont="1" applyFill="1" applyBorder="1" applyAlignment="1">
      <alignment horizontal="center" vertical="center"/>
    </xf>
    <xf numFmtId="42" fontId="13" fillId="2" borderId="74" xfId="0" applyNumberFormat="1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38" fontId="3" fillId="5" borderId="49" xfId="1" applyFont="1" applyFill="1" applyBorder="1" applyAlignment="1">
      <alignment horizontal="right" vertical="center" shrinkToFit="1"/>
    </xf>
    <xf numFmtId="38" fontId="3" fillId="5" borderId="50" xfId="1" applyFont="1" applyFill="1" applyBorder="1" applyAlignment="1">
      <alignment horizontal="right" vertical="center" shrinkToFit="1"/>
    </xf>
    <xf numFmtId="38" fontId="3" fillId="5" borderId="2" xfId="1" applyFont="1" applyFill="1" applyBorder="1" applyAlignment="1">
      <alignment horizontal="right" vertical="center" shrinkToFit="1"/>
    </xf>
    <xf numFmtId="38" fontId="3" fillId="5" borderId="30" xfId="1" applyFont="1" applyFill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37" xfId="1" applyFont="1" applyBorder="1" applyAlignment="1">
      <alignment horizontal="right" vertical="center" shrinkToFit="1"/>
    </xf>
    <xf numFmtId="38" fontId="3" fillId="0" borderId="53" xfId="1" applyFont="1" applyBorder="1" applyAlignment="1">
      <alignment horizontal="right" vertical="center" shrinkToFit="1"/>
    </xf>
    <xf numFmtId="38" fontId="3" fillId="0" borderId="55" xfId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1" shrinkToFit="1"/>
    </xf>
    <xf numFmtId="0" fontId="3" fillId="0" borderId="4" xfId="0" applyFont="1" applyBorder="1" applyAlignment="1">
      <alignment horizontal="center" vertical="center" textRotation="1" shrinkToFit="1"/>
    </xf>
    <xf numFmtId="0" fontId="3" fillId="0" borderId="5" xfId="0" applyFont="1" applyBorder="1" applyAlignment="1">
      <alignment horizontal="center" vertical="center" textRotation="1" shrinkToFit="1"/>
    </xf>
    <xf numFmtId="0" fontId="17" fillId="5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174624</xdr:colOff>
      <xdr:row>12</xdr:row>
      <xdr:rowOff>0</xdr:rowOff>
    </xdr:from>
    <xdr:to>
      <xdr:col>15</xdr:col>
      <xdr:colOff>507999</xdr:colOff>
      <xdr:row>16</xdr:row>
      <xdr:rowOff>222250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E30B4F0-7F4B-B3E3-038B-AAC33ED7C72C}"/>
            </a:ext>
          </a:extLst>
        </xdr:cNvPr>
        <xdr:cNvSpPr/>
      </xdr:nvSpPr>
      <xdr:spPr>
        <a:xfrm>
          <a:off x="10763249" y="3159125"/>
          <a:ext cx="333375" cy="1238250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619125</xdr:colOff>
      <xdr:row>12</xdr:row>
      <xdr:rowOff>127000</xdr:rowOff>
    </xdr:from>
    <xdr:to>
      <xdr:col>18</xdr:col>
      <xdr:colOff>603250</xdr:colOff>
      <xdr:row>17</xdr:row>
      <xdr:rowOff>15875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AF4D9BD-7C49-B834-3004-84E72553E6D2}"/>
            </a:ext>
          </a:extLst>
        </xdr:cNvPr>
        <xdr:cNvSpPr/>
      </xdr:nvSpPr>
      <xdr:spPr>
        <a:xfrm>
          <a:off x="11207750" y="3286125"/>
          <a:ext cx="2032000" cy="1158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現場用シートから転記させています。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pPr algn="l"/>
          <a:r>
            <a:rPr kumimoji="1" lang="ja-JP" altLang="en-US" sz="1100"/>
            <a:t>不要な場合、数式を削除して直接入力ください</a:t>
          </a:r>
        </a:p>
      </xdr:txBody>
    </xdr:sp>
    <xdr:clientData/>
  </xdr:twoCellAnchor>
  <xdr:twoCellAnchor>
    <xdr:from>
      <xdr:col>9</xdr:col>
      <xdr:colOff>15875</xdr:colOff>
      <xdr:row>25</xdr:row>
      <xdr:rowOff>63500</xdr:rowOff>
    </xdr:from>
    <xdr:to>
      <xdr:col>9</xdr:col>
      <xdr:colOff>476250</xdr:colOff>
      <xdr:row>27</xdr:row>
      <xdr:rowOff>31749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7222BAD-40FF-D116-CD31-86D2DAD7186E}"/>
            </a:ext>
          </a:extLst>
        </xdr:cNvPr>
        <xdr:cNvSpPr/>
      </xdr:nvSpPr>
      <xdr:spPr>
        <a:xfrm>
          <a:off x="4794250" y="6651625"/>
          <a:ext cx="460375" cy="26987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762001</xdr:colOff>
      <xdr:row>3</xdr:row>
      <xdr:rowOff>158750</xdr:rowOff>
    </xdr:from>
    <xdr:to>
      <xdr:col>10</xdr:col>
      <xdr:colOff>793751</xdr:colOff>
      <xdr:row>6</xdr:row>
      <xdr:rowOff>15875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7E8B404-5CA2-40D8-BCBD-130372B56513}"/>
            </a:ext>
          </a:extLst>
        </xdr:cNvPr>
        <xdr:cNvGrpSpPr/>
      </xdr:nvGrpSpPr>
      <xdr:grpSpPr>
        <a:xfrm>
          <a:off x="4561975" y="870618"/>
          <a:ext cx="1956802" cy="709362"/>
          <a:chOff x="8572501" y="2185147"/>
          <a:chExt cx="2255264" cy="868135"/>
        </a:xfrm>
      </xdr:grpSpPr>
      <xdr:sp macro="" textlink="">
        <xdr:nvSpPr>
          <xdr:cNvPr id="6" name="吹き出し: 角を丸めた四角形 5">
            <a:extLst>
              <a:ext uri="{FF2B5EF4-FFF2-40B4-BE49-F238E27FC236}">
                <a16:creationId xmlns:a16="http://schemas.microsoft.com/office/drawing/2014/main" id="{C8EA5CB6-38E5-191E-7D77-3E5BEF761905}"/>
              </a:ext>
            </a:extLst>
          </xdr:cNvPr>
          <xdr:cNvSpPr/>
        </xdr:nvSpPr>
        <xdr:spPr>
          <a:xfrm>
            <a:off x="8585309" y="2185147"/>
            <a:ext cx="2242456" cy="868135"/>
          </a:xfrm>
          <a:prstGeom prst="wedgeRoundRectCallout">
            <a:avLst>
              <a:gd name="adj1" fmla="val 55707"/>
              <a:gd name="adj2" fmla="val -81298"/>
              <a:gd name="adj3" fmla="val 16667"/>
            </a:avLst>
          </a:prstGeom>
          <a:solidFill>
            <a:srgbClr val="FFFF00"/>
          </a:solidFill>
          <a:ln w="28575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D3B3004-61BD-ABBE-9510-1424BA50A39E}"/>
              </a:ext>
            </a:extLst>
          </xdr:cNvPr>
          <xdr:cNvSpPr txBox="1"/>
        </xdr:nvSpPr>
        <xdr:spPr>
          <a:xfrm>
            <a:off x="8572501" y="2212361"/>
            <a:ext cx="2226350" cy="8347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 b="1"/>
              <a:t>住所、電話番号</a:t>
            </a:r>
            <a:r>
              <a:rPr kumimoji="1" lang="ja-JP" altLang="en-US" sz="1200" b="0"/>
              <a:t>を忘れずにご記入ください</a:t>
            </a:r>
            <a:r>
              <a:rPr kumimoji="1" lang="ja-JP" altLang="en-US" sz="1100" b="0"/>
              <a:t>。</a:t>
            </a:r>
            <a:endParaRPr kumimoji="1" lang="en-US" altLang="ja-JP" sz="1200" b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349652</xdr:colOff>
          <xdr:row>2</xdr:row>
          <xdr:rowOff>289367</xdr:rowOff>
        </xdr:from>
        <xdr:to>
          <xdr:col>16</xdr:col>
          <xdr:colOff>612007</xdr:colOff>
          <xdr:row>8</xdr:row>
          <xdr:rowOff>250097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7AFCBA7F-7E86-DB04-4333-11DC0E13F4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合計表!$L$1:$O$6" spid="_x0000_s92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58277" y="765617"/>
              <a:ext cx="3850105" cy="156410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555625</xdr:colOff>
      <xdr:row>0</xdr:row>
      <xdr:rowOff>254000</xdr:rowOff>
    </xdr:from>
    <xdr:to>
      <xdr:col>15</xdr:col>
      <xdr:colOff>95251</xdr:colOff>
      <xdr:row>2</xdr:row>
      <xdr:rowOff>194468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B95FA36-C268-489B-8488-DA6C4294ED42}"/>
            </a:ext>
          </a:extLst>
        </xdr:cNvPr>
        <xdr:cNvSpPr/>
      </xdr:nvSpPr>
      <xdr:spPr>
        <a:xfrm>
          <a:off x="6985000" y="254000"/>
          <a:ext cx="1698626" cy="41671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契約工事の場合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</xdr:row>
          <xdr:rowOff>314325</xdr:rowOff>
        </xdr:from>
        <xdr:to>
          <xdr:col>16</xdr:col>
          <xdr:colOff>542925</xdr:colOff>
          <xdr:row>9</xdr:row>
          <xdr:rowOff>25400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3268CE7-D908-4F4F-9341-6D5494B8CF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合計表!$L$1:$O$6" spid="_x0000_s204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1175" y="781050"/>
              <a:ext cx="4019550" cy="158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104181</xdr:colOff>
      <xdr:row>0</xdr:row>
      <xdr:rowOff>253010</xdr:rowOff>
    </xdr:from>
    <xdr:to>
      <xdr:col>16</xdr:col>
      <xdr:colOff>580432</xdr:colOff>
      <xdr:row>2</xdr:row>
      <xdr:rowOff>208361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CDDD493-72FF-E2A2-6279-6C877E281AA5}"/>
            </a:ext>
          </a:extLst>
        </xdr:cNvPr>
        <xdr:cNvSpPr/>
      </xdr:nvSpPr>
      <xdr:spPr>
        <a:xfrm>
          <a:off x="6488908" y="253010"/>
          <a:ext cx="3140274" cy="41671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物品・役務の場合（契約工事以外）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104774</xdr:colOff>
          <xdr:row>2</xdr:row>
          <xdr:rowOff>314325</xdr:rowOff>
        </xdr:from>
        <xdr:to>
          <xdr:col>16</xdr:col>
          <xdr:colOff>533399</xdr:colOff>
          <xdr:row>9</xdr:row>
          <xdr:rowOff>25400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3C9E91A-CBB6-4D43-8E50-434A094B24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合計表!$L$1:$O$6" spid="_x0000_s21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1174" y="781050"/>
              <a:ext cx="4010025" cy="158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</xdr:row>
          <xdr:rowOff>314325</xdr:rowOff>
        </xdr:from>
        <xdr:to>
          <xdr:col>16</xdr:col>
          <xdr:colOff>542925</xdr:colOff>
          <xdr:row>9</xdr:row>
          <xdr:rowOff>25400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16A9B29-B9A0-403C-A1B4-D37D3515BD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合計表!$L$1:$O$6" spid="_x0000_s225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1175" y="781050"/>
              <a:ext cx="4019550" cy="158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</xdr:row>
          <xdr:rowOff>314325</xdr:rowOff>
        </xdr:from>
        <xdr:to>
          <xdr:col>16</xdr:col>
          <xdr:colOff>542925</xdr:colOff>
          <xdr:row>9</xdr:row>
          <xdr:rowOff>25400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68DAD1D-838E-4752-8C2A-534751B8BA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合計表!$L$1:$O$6" spid="_x0000_s235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91175" y="781050"/>
              <a:ext cx="4019550" cy="158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2E57-C619-4D7D-9A7B-1C7DCCC03F9E}">
  <sheetPr>
    <tabColor rgb="FFFFC000"/>
    <pageSetUpPr fitToPage="1"/>
  </sheetPr>
  <dimension ref="A1:O31"/>
  <sheetViews>
    <sheetView tabSelected="1" topLeftCell="I1" zoomScale="95" zoomScaleNormal="60" zoomScaleSheetLayoutView="75" workbookViewId="0">
      <selection activeCell="A2" sqref="A2:K2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15" width="12.625" customWidth="1"/>
  </cols>
  <sheetData>
    <row r="1" spans="1:15" ht="20.10000000000000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0" t="s">
        <v>58</v>
      </c>
      <c r="M1" s="161"/>
      <c r="N1" s="161"/>
      <c r="O1" s="162"/>
    </row>
    <row r="2" spans="1:15" ht="28.5" customHeight="1" x14ac:dyDescent="0.4">
      <c r="A2" s="198" t="s">
        <v>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 t="s">
        <v>56</v>
      </c>
      <c r="M2" s="200"/>
      <c r="N2" s="200"/>
      <c r="O2" s="201"/>
    </row>
    <row r="3" spans="1:15" ht="8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02"/>
      <c r="M3" s="203"/>
      <c r="N3" s="203"/>
      <c r="O3" s="204"/>
    </row>
    <row r="4" spans="1:15" x14ac:dyDescent="0.4">
      <c r="A4" s="1"/>
      <c r="B4" s="1"/>
      <c r="C4" s="1"/>
      <c r="D4" s="1"/>
      <c r="E4" s="1"/>
      <c r="F4" s="1"/>
      <c r="G4" s="1"/>
      <c r="H4" s="1"/>
      <c r="I4" s="1"/>
      <c r="J4" s="3"/>
      <c r="K4" s="14"/>
      <c r="L4" s="202"/>
      <c r="M4" s="203"/>
      <c r="N4" s="203"/>
      <c r="O4" s="204"/>
    </row>
    <row r="5" spans="1:15" ht="21" x14ac:dyDescent="0.4">
      <c r="A5" s="3"/>
      <c r="B5" s="3"/>
      <c r="C5" s="3"/>
      <c r="D5" s="1"/>
      <c r="E5" s="1"/>
      <c r="F5" s="1"/>
      <c r="G5" s="30" t="s">
        <v>44</v>
      </c>
      <c r="H5" s="31" t="s">
        <v>1</v>
      </c>
      <c r="I5" s="4"/>
      <c r="J5" s="1"/>
      <c r="K5" s="1"/>
      <c r="L5" s="205"/>
      <c r="M5" s="206"/>
      <c r="N5" s="206"/>
      <c r="O5" s="207"/>
    </row>
    <row r="6" spans="1:15" ht="27" customHeight="1" thickBot="1" x14ac:dyDescent="0.2">
      <c r="A6" s="1"/>
      <c r="B6" s="1"/>
      <c r="C6" s="1"/>
      <c r="D6" s="1"/>
      <c r="E6" s="1"/>
      <c r="F6" s="1"/>
      <c r="G6" s="1"/>
      <c r="H6" s="5"/>
      <c r="I6" s="1"/>
      <c r="J6" s="1"/>
      <c r="K6" s="1"/>
      <c r="L6" s="196" t="s">
        <v>45</v>
      </c>
      <c r="M6" s="197"/>
      <c r="N6" s="211" t="s">
        <v>57</v>
      </c>
      <c r="O6" s="212"/>
    </row>
    <row r="7" spans="1:15" ht="19.5" customHeight="1" thickBot="1" x14ac:dyDescent="0.4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"/>
      <c r="L7" s="32"/>
      <c r="M7" s="32"/>
      <c r="N7" s="11"/>
      <c r="O7" s="11"/>
    </row>
    <row r="8" spans="1:15" ht="19.5" customHeight="1" thickTop="1" x14ac:dyDescent="0.4">
      <c r="A8" s="219" t="s">
        <v>35</v>
      </c>
      <c r="B8" s="220"/>
      <c r="C8" s="220"/>
      <c r="D8" s="220"/>
      <c r="E8" s="220"/>
      <c r="F8" s="220"/>
      <c r="G8" s="220"/>
      <c r="H8" s="220"/>
      <c r="I8" s="220"/>
      <c r="J8" s="221"/>
      <c r="K8" s="16" t="s">
        <v>25</v>
      </c>
      <c r="L8" s="17" t="s">
        <v>26</v>
      </c>
      <c r="M8" s="18" t="s">
        <v>33</v>
      </c>
      <c r="N8" s="19" t="s">
        <v>27</v>
      </c>
      <c r="O8" s="20" t="s">
        <v>34</v>
      </c>
    </row>
    <row r="9" spans="1:15" ht="19.5" customHeight="1" x14ac:dyDescent="0.4">
      <c r="A9" s="213">
        <f>SUM(M9+N9+O9)</f>
        <v>223299.99999999997</v>
      </c>
      <c r="B9" s="214"/>
      <c r="C9" s="214"/>
      <c r="D9" s="214"/>
      <c r="E9" s="214"/>
      <c r="F9" s="214"/>
      <c r="G9" s="214"/>
      <c r="H9" s="214"/>
      <c r="I9" s="214"/>
      <c r="J9" s="215"/>
      <c r="K9" s="222">
        <v>330000</v>
      </c>
      <c r="L9" s="224">
        <v>330000</v>
      </c>
      <c r="M9" s="226">
        <f>SUM(K9-L9)</f>
        <v>0</v>
      </c>
      <c r="N9" s="228">
        <f>SUM(K25)</f>
        <v>202999.99999999997</v>
      </c>
      <c r="O9" s="208">
        <f>SUM(M25)</f>
        <v>20300</v>
      </c>
    </row>
    <row r="10" spans="1:15" ht="20.100000000000001" customHeight="1" thickBot="1" x14ac:dyDescent="0.45">
      <c r="A10" s="216"/>
      <c r="B10" s="217"/>
      <c r="C10" s="217"/>
      <c r="D10" s="217"/>
      <c r="E10" s="217"/>
      <c r="F10" s="217"/>
      <c r="G10" s="217"/>
      <c r="H10" s="217"/>
      <c r="I10" s="217"/>
      <c r="J10" s="218"/>
      <c r="K10" s="223"/>
      <c r="L10" s="225"/>
      <c r="M10" s="227"/>
      <c r="N10" s="229"/>
      <c r="O10" s="209"/>
    </row>
    <row r="11" spans="1:15" ht="15.75" customHeight="1" thickTop="1" thickBot="1" x14ac:dyDescent="0.2">
      <c r="A11" s="1"/>
      <c r="B11" s="210"/>
      <c r="C11" s="210"/>
      <c r="D11" s="210"/>
      <c r="E11" s="210"/>
      <c r="F11" s="210"/>
      <c r="G11" s="210"/>
      <c r="H11" s="210"/>
      <c r="I11" s="210"/>
      <c r="J11" s="210"/>
      <c r="K11" s="1"/>
      <c r="L11" s="11"/>
      <c r="M11" s="11"/>
      <c r="N11" s="11"/>
      <c r="O11" s="11"/>
    </row>
    <row r="12" spans="1:15" ht="27" customHeight="1" thickBot="1" x14ac:dyDescent="0.45">
      <c r="A12" s="193" t="s">
        <v>8</v>
      </c>
      <c r="B12" s="193"/>
      <c r="C12" s="194" t="s">
        <v>3</v>
      </c>
      <c r="D12" s="194"/>
      <c r="E12" s="193" t="s">
        <v>24</v>
      </c>
      <c r="F12" s="193"/>
      <c r="G12" s="193"/>
      <c r="H12" s="193"/>
      <c r="I12" s="193"/>
      <c r="J12" s="193"/>
      <c r="K12" s="195" t="s">
        <v>31</v>
      </c>
      <c r="L12" s="195"/>
      <c r="M12" s="13" t="s">
        <v>30</v>
      </c>
      <c r="N12" s="193" t="s">
        <v>32</v>
      </c>
      <c r="O12" s="193"/>
    </row>
    <row r="13" spans="1:15" ht="20.100000000000001" customHeight="1" x14ac:dyDescent="0.4">
      <c r="A13" s="189">
        <v>4</v>
      </c>
      <c r="B13" s="189"/>
      <c r="C13" s="190"/>
      <c r="D13" s="190"/>
      <c r="E13" s="190" t="str">
        <f>IF(現場用!C8="","",現場用!C8)</f>
        <v>〇〇道路舗装工事</v>
      </c>
      <c r="F13" s="190"/>
      <c r="G13" s="190"/>
      <c r="H13" s="190"/>
      <c r="I13" s="190"/>
      <c r="J13" s="190"/>
      <c r="K13" s="191">
        <f>IF(E13="","",N13/1.1)</f>
        <v>199999.99999999997</v>
      </c>
      <c r="L13" s="191"/>
      <c r="M13" s="33">
        <f>IF(K13="","",K13*0.1)</f>
        <v>20000</v>
      </c>
      <c r="N13" s="192">
        <f>+現場用!F5</f>
        <v>220000</v>
      </c>
      <c r="O13" s="192"/>
    </row>
    <row r="14" spans="1:15" ht="20.100000000000001" customHeight="1" x14ac:dyDescent="0.4">
      <c r="A14" s="173">
        <v>4</v>
      </c>
      <c r="B14" s="173"/>
      <c r="C14" s="185"/>
      <c r="D14" s="185"/>
      <c r="E14" s="188" t="str">
        <f>IF(現場用2!C8="","",現場用2!C8)</f>
        <v>〇〇ビル建築工事</v>
      </c>
      <c r="F14" s="185"/>
      <c r="G14" s="185"/>
      <c r="H14" s="185"/>
      <c r="I14" s="185"/>
      <c r="J14" s="185"/>
      <c r="K14" s="186">
        <f t="shared" ref="K14:K17" si="0">IF(E14="","",N14/1.1)</f>
        <v>2999.9999999999995</v>
      </c>
      <c r="L14" s="187"/>
      <c r="M14" s="34">
        <f t="shared" ref="M14:M24" si="1">IF(K14="","",K14*0.1)</f>
        <v>299.99999999999994</v>
      </c>
      <c r="N14" s="176">
        <f>現場用2!F5</f>
        <v>3300</v>
      </c>
      <c r="O14" s="176"/>
    </row>
    <row r="15" spans="1:15" ht="20.100000000000001" customHeight="1" x14ac:dyDescent="0.4">
      <c r="A15" s="173"/>
      <c r="B15" s="173"/>
      <c r="C15" s="185"/>
      <c r="D15" s="185"/>
      <c r="E15" s="188" t="str">
        <f>IF(現場用3!C8="","",現場用3!C8)</f>
        <v/>
      </c>
      <c r="F15" s="185"/>
      <c r="G15" s="185"/>
      <c r="H15" s="185"/>
      <c r="I15" s="185"/>
      <c r="J15" s="185"/>
      <c r="K15" s="186" t="str">
        <f t="shared" si="0"/>
        <v/>
      </c>
      <c r="L15" s="187"/>
      <c r="M15" s="34" t="str">
        <f t="shared" si="1"/>
        <v/>
      </c>
      <c r="N15" s="176" t="str">
        <f>現場用3!F5</f>
        <v/>
      </c>
      <c r="O15" s="176"/>
    </row>
    <row r="16" spans="1:15" ht="20.100000000000001" customHeight="1" x14ac:dyDescent="0.4">
      <c r="A16" s="173"/>
      <c r="B16" s="173"/>
      <c r="C16" s="185"/>
      <c r="D16" s="185"/>
      <c r="E16" s="188" t="str">
        <f>IF(現場用4!C8="","",現場用4!C8)</f>
        <v/>
      </c>
      <c r="F16" s="185"/>
      <c r="G16" s="185"/>
      <c r="H16" s="185"/>
      <c r="I16" s="185"/>
      <c r="J16" s="185"/>
      <c r="K16" s="186" t="str">
        <f t="shared" si="0"/>
        <v/>
      </c>
      <c r="L16" s="187"/>
      <c r="M16" s="34" t="str">
        <f t="shared" si="1"/>
        <v/>
      </c>
      <c r="N16" s="176" t="str">
        <f>現場用4!F5</f>
        <v/>
      </c>
      <c r="O16" s="176"/>
    </row>
    <row r="17" spans="1:15" ht="20.100000000000001" customHeight="1" x14ac:dyDescent="0.4">
      <c r="A17" s="173"/>
      <c r="B17" s="173"/>
      <c r="C17" s="185"/>
      <c r="D17" s="185"/>
      <c r="E17" s="185" t="str">
        <f>IF(現場用5!C8="","",現場用5!C8)</f>
        <v/>
      </c>
      <c r="F17" s="185"/>
      <c r="G17" s="185"/>
      <c r="H17" s="185"/>
      <c r="I17" s="185"/>
      <c r="J17" s="185"/>
      <c r="K17" s="186" t="str">
        <f t="shared" si="0"/>
        <v/>
      </c>
      <c r="L17" s="187"/>
      <c r="M17" s="34" t="str">
        <f t="shared" si="1"/>
        <v/>
      </c>
      <c r="N17" s="176" t="str">
        <f>現場用5!F5</f>
        <v/>
      </c>
      <c r="O17" s="176"/>
    </row>
    <row r="18" spans="1:15" ht="20.100000000000001" customHeight="1" x14ac:dyDescent="0.4">
      <c r="A18" s="173"/>
      <c r="B18" s="173"/>
      <c r="C18" s="174"/>
      <c r="D18" s="174"/>
      <c r="E18" s="173"/>
      <c r="F18" s="173"/>
      <c r="G18" s="173"/>
      <c r="H18" s="173"/>
      <c r="I18" s="173"/>
      <c r="J18" s="173"/>
      <c r="K18" s="175"/>
      <c r="L18" s="175"/>
      <c r="M18" s="34" t="str">
        <f t="shared" si="1"/>
        <v/>
      </c>
      <c r="N18" s="176" t="str">
        <f t="shared" ref="N18:N24" si="2">IF(E18=""," ",SUM(K18:M18))</f>
        <v xml:space="preserve"> </v>
      </c>
      <c r="O18" s="176"/>
    </row>
    <row r="19" spans="1:15" ht="20.100000000000001" customHeight="1" x14ac:dyDescent="0.4">
      <c r="A19" s="173"/>
      <c r="B19" s="173"/>
      <c r="C19" s="174"/>
      <c r="D19" s="174"/>
      <c r="E19" s="173"/>
      <c r="F19" s="173"/>
      <c r="G19" s="173"/>
      <c r="H19" s="173"/>
      <c r="I19" s="173"/>
      <c r="J19" s="173"/>
      <c r="K19" s="175"/>
      <c r="L19" s="175"/>
      <c r="M19" s="34" t="str">
        <f t="shared" si="1"/>
        <v/>
      </c>
      <c r="N19" s="176" t="str">
        <f t="shared" si="2"/>
        <v xml:space="preserve"> </v>
      </c>
      <c r="O19" s="176"/>
    </row>
    <row r="20" spans="1:15" ht="20.100000000000001" customHeight="1" x14ac:dyDescent="0.4">
      <c r="A20" s="173"/>
      <c r="B20" s="173"/>
      <c r="C20" s="174"/>
      <c r="D20" s="174"/>
      <c r="E20" s="173"/>
      <c r="F20" s="173"/>
      <c r="G20" s="173"/>
      <c r="H20" s="173"/>
      <c r="I20" s="173"/>
      <c r="J20" s="173"/>
      <c r="K20" s="175"/>
      <c r="L20" s="175"/>
      <c r="M20" s="34" t="str">
        <f t="shared" si="1"/>
        <v/>
      </c>
      <c r="N20" s="176" t="str">
        <f t="shared" si="2"/>
        <v xml:space="preserve"> </v>
      </c>
      <c r="O20" s="176"/>
    </row>
    <row r="21" spans="1:15" ht="20.100000000000001" customHeight="1" x14ac:dyDescent="0.4">
      <c r="A21" s="173"/>
      <c r="B21" s="173"/>
      <c r="C21" s="174"/>
      <c r="D21" s="174"/>
      <c r="E21" s="173"/>
      <c r="F21" s="173"/>
      <c r="G21" s="173"/>
      <c r="H21" s="173"/>
      <c r="I21" s="173"/>
      <c r="J21" s="173"/>
      <c r="K21" s="175"/>
      <c r="L21" s="175"/>
      <c r="M21" s="34" t="str">
        <f t="shared" si="1"/>
        <v/>
      </c>
      <c r="N21" s="176" t="str">
        <f t="shared" si="2"/>
        <v xml:space="preserve"> </v>
      </c>
      <c r="O21" s="176"/>
    </row>
    <row r="22" spans="1:15" ht="20.100000000000001" customHeight="1" x14ac:dyDescent="0.4">
      <c r="A22" s="173"/>
      <c r="B22" s="173"/>
      <c r="C22" s="174"/>
      <c r="D22" s="174"/>
      <c r="E22" s="173"/>
      <c r="F22" s="173"/>
      <c r="G22" s="173"/>
      <c r="H22" s="173"/>
      <c r="I22" s="173"/>
      <c r="J22" s="173"/>
      <c r="K22" s="175"/>
      <c r="L22" s="175"/>
      <c r="M22" s="34" t="str">
        <f t="shared" si="1"/>
        <v/>
      </c>
      <c r="N22" s="176" t="str">
        <f t="shared" si="2"/>
        <v xml:space="preserve"> </v>
      </c>
      <c r="O22" s="176"/>
    </row>
    <row r="23" spans="1:15" ht="20.100000000000001" customHeight="1" x14ac:dyDescent="0.4">
      <c r="A23" s="173"/>
      <c r="B23" s="173"/>
      <c r="C23" s="174"/>
      <c r="D23" s="174"/>
      <c r="E23" s="173"/>
      <c r="F23" s="173"/>
      <c r="G23" s="173"/>
      <c r="H23" s="173"/>
      <c r="I23" s="173"/>
      <c r="J23" s="173"/>
      <c r="K23" s="175"/>
      <c r="L23" s="175"/>
      <c r="M23" s="34" t="str">
        <f t="shared" si="1"/>
        <v/>
      </c>
      <c r="N23" s="176" t="str">
        <f t="shared" si="2"/>
        <v xml:space="preserve"> </v>
      </c>
      <c r="O23" s="176"/>
    </row>
    <row r="24" spans="1:15" ht="20.100000000000001" customHeight="1" thickBot="1" x14ac:dyDescent="0.45">
      <c r="A24" s="177"/>
      <c r="B24" s="177"/>
      <c r="C24" s="178"/>
      <c r="D24" s="179"/>
      <c r="E24" s="180"/>
      <c r="F24" s="181"/>
      <c r="G24" s="181"/>
      <c r="H24" s="181"/>
      <c r="I24" s="181"/>
      <c r="J24" s="182"/>
      <c r="K24" s="183"/>
      <c r="L24" s="183"/>
      <c r="M24" s="34" t="str">
        <f t="shared" si="1"/>
        <v/>
      </c>
      <c r="N24" s="184" t="str">
        <f t="shared" si="2"/>
        <v xml:space="preserve"> </v>
      </c>
      <c r="O24" s="184"/>
    </row>
    <row r="25" spans="1:15" ht="30" customHeight="1" thickTop="1" thickBot="1" x14ac:dyDescent="0.45">
      <c r="A25" s="169"/>
      <c r="B25" s="169"/>
      <c r="C25" s="170"/>
      <c r="D25" s="170"/>
      <c r="E25" s="170" t="s">
        <v>29</v>
      </c>
      <c r="F25" s="170"/>
      <c r="G25" s="170"/>
      <c r="H25" s="170"/>
      <c r="I25" s="170"/>
      <c r="J25" s="170"/>
      <c r="K25" s="171">
        <f>SUM(K13:L24)</f>
        <v>202999.99999999997</v>
      </c>
      <c r="L25" s="171"/>
      <c r="M25" s="15">
        <f>SUM(M13:M24)</f>
        <v>20300</v>
      </c>
      <c r="N25" s="171">
        <f>SUM(N13:O24)</f>
        <v>223300</v>
      </c>
      <c r="O25" s="171"/>
    </row>
    <row r="26" spans="1:15" ht="6.75" customHeight="1" thickBo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 customHeight="1" x14ac:dyDescent="0.4">
      <c r="A27" s="150" t="s">
        <v>39</v>
      </c>
      <c r="B27" s="151"/>
      <c r="C27" s="151"/>
      <c r="D27" s="151"/>
      <c r="E27" s="133" t="s">
        <v>65</v>
      </c>
      <c r="F27" s="134"/>
      <c r="G27" s="21" t="s">
        <v>36</v>
      </c>
      <c r="H27" s="133" t="s">
        <v>65</v>
      </c>
      <c r="I27" s="134"/>
      <c r="J27" s="23" t="s">
        <v>42</v>
      </c>
      <c r="K27" s="22" t="s">
        <v>37</v>
      </c>
      <c r="L27" s="37" t="s">
        <v>66</v>
      </c>
      <c r="M27" s="22" t="s">
        <v>38</v>
      </c>
      <c r="N27" s="134" t="s">
        <v>67</v>
      </c>
      <c r="O27" s="172"/>
    </row>
    <row r="28" spans="1:15" ht="11.25" customHeight="1" x14ac:dyDescent="0.4">
      <c r="A28" s="152" t="s">
        <v>41</v>
      </c>
      <c r="B28" s="153"/>
      <c r="C28" s="153"/>
      <c r="D28" s="153"/>
      <c r="E28" s="153"/>
      <c r="F28" s="163" t="s">
        <v>68</v>
      </c>
      <c r="G28" s="163"/>
      <c r="H28" s="163"/>
      <c r="I28" s="163"/>
      <c r="J28" s="163"/>
      <c r="K28" s="163"/>
      <c r="L28" s="163"/>
      <c r="M28" s="163"/>
      <c r="N28" s="163"/>
      <c r="O28" s="164"/>
    </row>
    <row r="29" spans="1:15" ht="20.25" customHeight="1" x14ac:dyDescent="0.4">
      <c r="A29" s="141" t="s">
        <v>40</v>
      </c>
      <c r="B29" s="142"/>
      <c r="C29" s="142"/>
      <c r="D29" s="142"/>
      <c r="E29" s="142"/>
      <c r="F29" s="165" t="s">
        <v>69</v>
      </c>
      <c r="G29" s="165"/>
      <c r="H29" s="165"/>
      <c r="I29" s="165"/>
      <c r="J29" s="165"/>
      <c r="K29" s="165"/>
      <c r="L29" s="165"/>
      <c r="M29" s="165"/>
      <c r="N29" s="165"/>
      <c r="O29" s="166"/>
    </row>
    <row r="30" spans="1:15" ht="3.75" customHeight="1" thickBot="1" x14ac:dyDescent="0.45">
      <c r="A30" s="143"/>
      <c r="B30" s="144"/>
      <c r="C30" s="144"/>
      <c r="D30" s="144"/>
      <c r="E30" s="144"/>
      <c r="F30" s="167"/>
      <c r="G30" s="167"/>
      <c r="H30" s="167"/>
      <c r="I30" s="167"/>
      <c r="J30" s="167"/>
      <c r="K30" s="167"/>
      <c r="L30" s="167"/>
      <c r="M30" s="167"/>
      <c r="N30" s="167"/>
      <c r="O30" s="168"/>
    </row>
    <row r="31" spans="1:15" ht="20.100000000000001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91">
    <mergeCell ref="L6:M6"/>
    <mergeCell ref="A2:K2"/>
    <mergeCell ref="L2:O5"/>
    <mergeCell ref="O9:O10"/>
    <mergeCell ref="B11:J11"/>
    <mergeCell ref="N6:O6"/>
    <mergeCell ref="A9:J10"/>
    <mergeCell ref="A8:J8"/>
    <mergeCell ref="K9:K10"/>
    <mergeCell ref="L9:L10"/>
    <mergeCell ref="M9:M10"/>
    <mergeCell ref="N9:N10"/>
    <mergeCell ref="A12:B12"/>
    <mergeCell ref="C12:D12"/>
    <mergeCell ref="E12:J12"/>
    <mergeCell ref="K12:L12"/>
    <mergeCell ref="N12:O12"/>
    <mergeCell ref="A14:B14"/>
    <mergeCell ref="C14:D14"/>
    <mergeCell ref="E14:J14"/>
    <mergeCell ref="K14:L14"/>
    <mergeCell ref="N14:O14"/>
    <mergeCell ref="A13:B13"/>
    <mergeCell ref="C13:D13"/>
    <mergeCell ref="E13:J13"/>
    <mergeCell ref="K13:L13"/>
    <mergeCell ref="N13:O13"/>
    <mergeCell ref="A16:B16"/>
    <mergeCell ref="C16:D16"/>
    <mergeCell ref="E16:J16"/>
    <mergeCell ref="K16:L16"/>
    <mergeCell ref="N16:O16"/>
    <mergeCell ref="A15:B15"/>
    <mergeCell ref="C15:D15"/>
    <mergeCell ref="E15:J15"/>
    <mergeCell ref="K15:L15"/>
    <mergeCell ref="N15:O15"/>
    <mergeCell ref="A18:B18"/>
    <mergeCell ref="C18:D18"/>
    <mergeCell ref="E18:J18"/>
    <mergeCell ref="K18:L18"/>
    <mergeCell ref="N18:O18"/>
    <mergeCell ref="A17:B17"/>
    <mergeCell ref="C17:D17"/>
    <mergeCell ref="E17:J17"/>
    <mergeCell ref="K17:L17"/>
    <mergeCell ref="N17:O17"/>
    <mergeCell ref="A20:B20"/>
    <mergeCell ref="C20:D20"/>
    <mergeCell ref="E20:J20"/>
    <mergeCell ref="K20:L20"/>
    <mergeCell ref="N20:O20"/>
    <mergeCell ref="A19:B19"/>
    <mergeCell ref="C19:D19"/>
    <mergeCell ref="E19:J19"/>
    <mergeCell ref="K19:L19"/>
    <mergeCell ref="N19:O19"/>
    <mergeCell ref="A22:B22"/>
    <mergeCell ref="C22:D22"/>
    <mergeCell ref="E22:J22"/>
    <mergeCell ref="K22:L22"/>
    <mergeCell ref="N22:O22"/>
    <mergeCell ref="A21:B21"/>
    <mergeCell ref="C21:D21"/>
    <mergeCell ref="E21:J21"/>
    <mergeCell ref="K21:L21"/>
    <mergeCell ref="N21:O21"/>
    <mergeCell ref="E23:J23"/>
    <mergeCell ref="K23:L23"/>
    <mergeCell ref="N23:O23"/>
    <mergeCell ref="A24:B24"/>
    <mergeCell ref="C24:D24"/>
    <mergeCell ref="E24:J24"/>
    <mergeCell ref="K24:L24"/>
    <mergeCell ref="N24:O24"/>
    <mergeCell ref="L1:O1"/>
    <mergeCell ref="A28:E28"/>
    <mergeCell ref="F28:O28"/>
    <mergeCell ref="A29:E30"/>
    <mergeCell ref="F29:O30"/>
    <mergeCell ref="A25:B25"/>
    <mergeCell ref="C25:D25"/>
    <mergeCell ref="E25:J25"/>
    <mergeCell ref="K25:L25"/>
    <mergeCell ref="N25:O25"/>
    <mergeCell ref="A27:D27"/>
    <mergeCell ref="E27:F27"/>
    <mergeCell ref="H27:I27"/>
    <mergeCell ref="N27:O27"/>
    <mergeCell ref="A23:B23"/>
    <mergeCell ref="C23:D23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B745-F0DB-4490-BF4C-077ABE71446F}">
  <sheetPr>
    <tabColor rgb="FFFFC000"/>
    <pageSetUpPr fitToPage="1"/>
  </sheetPr>
  <dimension ref="A1:T35"/>
  <sheetViews>
    <sheetView tabSelected="1" view="pageBreakPreview" zoomScale="60" zoomScaleNormal="60" workbookViewId="0">
      <selection activeCell="A2" sqref="A2:K2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9" width="12.625" customWidth="1"/>
    <col min="10" max="10" width="9.625" customWidth="1"/>
    <col min="11" max="11" width="7.625" customWidth="1"/>
    <col min="12" max="12" width="4.375" customWidth="1"/>
    <col min="13" max="13" width="14.5" customWidth="1"/>
    <col min="14" max="15" width="6.875" customWidth="1"/>
    <col min="16" max="16" width="6.75" customWidth="1"/>
    <col min="17" max="17" width="8.625" customWidth="1"/>
    <col min="18" max="19" width="4.625" customWidth="1"/>
    <col min="20" max="20" width="9.75" customWidth="1"/>
  </cols>
  <sheetData>
    <row r="1" spans="1:20" ht="28.5" customHeight="1" x14ac:dyDescent="0.4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8"/>
      <c r="R1" s="28"/>
      <c r="S1" s="28"/>
      <c r="T1" s="28"/>
    </row>
    <row r="2" spans="1:20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</row>
    <row r="3" spans="1:20" ht="33" customHeight="1" x14ac:dyDescent="0.4">
      <c r="A3" s="1"/>
      <c r="B3" s="1"/>
      <c r="C3" s="1"/>
      <c r="D3" s="1"/>
      <c r="E3" s="1"/>
      <c r="F3" s="1"/>
      <c r="G3" s="25" t="s">
        <v>44</v>
      </c>
      <c r="H3" s="9" t="s">
        <v>1</v>
      </c>
      <c r="I3" s="1"/>
      <c r="J3" s="3"/>
      <c r="K3" s="3"/>
      <c r="L3" s="11"/>
      <c r="M3" s="11"/>
      <c r="N3" s="11"/>
      <c r="O3" s="11"/>
      <c r="P3" s="11"/>
      <c r="Q3" s="11"/>
      <c r="R3" s="11"/>
      <c r="S3" s="11"/>
    </row>
    <row r="4" spans="1:20" ht="18" customHeight="1" thickBot="1" x14ac:dyDescent="0.4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1"/>
      <c r="M4" s="11"/>
      <c r="N4" s="11"/>
      <c r="O4" s="11"/>
      <c r="P4" s="11"/>
      <c r="Q4" s="11"/>
      <c r="R4" s="11"/>
      <c r="S4" s="11"/>
    </row>
    <row r="5" spans="1:20" ht="20.25" customHeight="1" thickTop="1" x14ac:dyDescent="0.4">
      <c r="A5" s="60" t="s">
        <v>50</v>
      </c>
      <c r="B5" s="61"/>
      <c r="C5" s="61"/>
      <c r="D5" s="61"/>
      <c r="E5" s="62"/>
      <c r="F5" s="66">
        <f>IF(C8="","",SUM(J23,J35))</f>
        <v>220000</v>
      </c>
      <c r="G5" s="67"/>
      <c r="H5" s="67"/>
      <c r="I5" s="67"/>
      <c r="J5" s="68"/>
      <c r="L5" s="11"/>
      <c r="M5" s="11"/>
      <c r="N5" s="11"/>
      <c r="O5" s="11"/>
      <c r="P5" s="11"/>
      <c r="Q5" s="11"/>
      <c r="R5" s="11"/>
      <c r="S5" s="11"/>
    </row>
    <row r="6" spans="1:20" ht="15.75" customHeight="1" thickBot="1" x14ac:dyDescent="0.45">
      <c r="A6" s="63"/>
      <c r="B6" s="64"/>
      <c r="C6" s="64"/>
      <c r="D6" s="64"/>
      <c r="E6" s="65"/>
      <c r="F6" s="69"/>
      <c r="G6" s="70"/>
      <c r="H6" s="70"/>
      <c r="I6" s="70"/>
      <c r="J6" s="71"/>
      <c r="M6" s="11"/>
      <c r="N6" s="11"/>
      <c r="O6" s="11"/>
      <c r="P6" s="11"/>
      <c r="Q6" s="11"/>
      <c r="R6" s="11"/>
      <c r="S6" s="11"/>
    </row>
    <row r="7" spans="1:20" ht="20.25" customHeight="1" thickTop="1" thickBot="1" x14ac:dyDescent="0.45">
      <c r="L7" s="1"/>
      <c r="M7" s="1"/>
      <c r="N7" s="1"/>
      <c r="O7" s="1"/>
      <c r="P7" s="1"/>
      <c r="Q7" s="11"/>
      <c r="R7" s="11"/>
      <c r="S7" s="11"/>
    </row>
    <row r="8" spans="1:20" ht="20.25" customHeight="1" x14ac:dyDescent="0.4">
      <c r="A8" s="72" t="s">
        <v>53</v>
      </c>
      <c r="B8" s="73"/>
      <c r="C8" s="76" t="s">
        <v>60</v>
      </c>
      <c r="D8" s="77"/>
      <c r="E8" s="77"/>
      <c r="F8" s="77"/>
      <c r="G8" s="78"/>
      <c r="H8" s="82" t="s">
        <v>54</v>
      </c>
      <c r="I8" s="84" t="s">
        <v>59</v>
      </c>
      <c r="J8" s="85"/>
      <c r="L8" s="1"/>
      <c r="M8" s="1"/>
      <c r="N8" s="1"/>
      <c r="O8" s="1"/>
      <c r="P8" s="1"/>
      <c r="Q8" s="11"/>
      <c r="R8" s="11"/>
      <c r="S8" s="11"/>
    </row>
    <row r="9" spans="1:20" ht="20.25" customHeight="1" thickBot="1" x14ac:dyDescent="0.45">
      <c r="A9" s="74"/>
      <c r="B9" s="75"/>
      <c r="C9" s="79"/>
      <c r="D9" s="80"/>
      <c r="E9" s="80"/>
      <c r="F9" s="80"/>
      <c r="G9" s="81"/>
      <c r="H9" s="83"/>
      <c r="I9" s="86"/>
      <c r="J9" s="87"/>
      <c r="K9" s="1"/>
      <c r="L9" s="29"/>
      <c r="M9" s="29"/>
      <c r="N9" s="1"/>
      <c r="O9" s="1"/>
      <c r="P9" s="1"/>
      <c r="Q9" s="11"/>
      <c r="R9" s="11"/>
      <c r="S9" s="11"/>
    </row>
    <row r="10" spans="1:20" ht="13.5" customHeight="1" x14ac:dyDescent="0.4">
      <c r="A10" s="26"/>
      <c r="B10" s="26"/>
      <c r="C10" s="26"/>
      <c r="D10" s="26"/>
      <c r="E10" s="26"/>
      <c r="F10" s="27"/>
      <c r="G10" s="6"/>
      <c r="H10" s="6"/>
      <c r="I10" s="1"/>
      <c r="J10" s="1"/>
      <c r="K10" s="1"/>
      <c r="L10" s="1"/>
      <c r="M10" s="1"/>
      <c r="N10" s="1"/>
      <c r="O10" s="1"/>
    </row>
    <row r="11" spans="1:20" ht="6.95" customHeight="1" x14ac:dyDescent="0.4">
      <c r="A11" s="88" t="s">
        <v>4</v>
      </c>
      <c r="B11" s="52" t="s">
        <v>3</v>
      </c>
      <c r="C11" s="52"/>
      <c r="D11" s="52"/>
      <c r="E11" s="89"/>
      <c r="F11" s="52"/>
      <c r="G11" s="52"/>
      <c r="H11" s="91" t="s">
        <v>55</v>
      </c>
      <c r="I11" s="92"/>
      <c r="J11" s="97">
        <f>+J14+J17</f>
        <v>700000</v>
      </c>
      <c r="K11" s="98"/>
      <c r="L11" s="98"/>
      <c r="M11" s="98"/>
      <c r="N11" s="50" t="s">
        <v>14</v>
      </c>
      <c r="O11" s="51"/>
      <c r="P11" s="230" t="s">
        <v>15</v>
      </c>
      <c r="Q11" s="231"/>
    </row>
    <row r="12" spans="1:20" ht="6.95" customHeight="1" x14ac:dyDescent="0.4">
      <c r="A12" s="88"/>
      <c r="B12" s="52"/>
      <c r="C12" s="52"/>
      <c r="D12" s="52"/>
      <c r="E12" s="52"/>
      <c r="F12" s="52"/>
      <c r="G12" s="52"/>
      <c r="H12" s="93"/>
      <c r="I12" s="94"/>
      <c r="J12" s="99"/>
      <c r="K12" s="100"/>
      <c r="L12" s="100"/>
      <c r="M12" s="100"/>
      <c r="N12" s="50"/>
      <c r="O12" s="51"/>
      <c r="P12" s="230"/>
      <c r="Q12" s="231"/>
    </row>
    <row r="13" spans="1:20" ht="6.95" customHeight="1" thickBot="1" x14ac:dyDescent="0.45">
      <c r="A13" s="88"/>
      <c r="B13" s="52"/>
      <c r="C13" s="52"/>
      <c r="D13" s="52"/>
      <c r="E13" s="90"/>
      <c r="F13" s="90"/>
      <c r="G13" s="90"/>
      <c r="H13" s="95"/>
      <c r="I13" s="96"/>
      <c r="J13" s="99"/>
      <c r="K13" s="100"/>
      <c r="L13" s="100"/>
      <c r="M13" s="100"/>
      <c r="N13" s="50"/>
      <c r="O13" s="51"/>
      <c r="P13" s="230"/>
      <c r="Q13" s="231"/>
    </row>
    <row r="14" spans="1:20" ht="6.95" customHeight="1" x14ac:dyDescent="0.4">
      <c r="A14" s="88"/>
      <c r="B14" s="52" t="s">
        <v>5</v>
      </c>
      <c r="C14" s="52"/>
      <c r="D14" s="53"/>
      <c r="E14" s="101">
        <v>1000000</v>
      </c>
      <c r="F14" s="102"/>
      <c r="G14" s="103"/>
      <c r="H14" s="92" t="s">
        <v>20</v>
      </c>
      <c r="I14" s="92"/>
      <c r="J14" s="104">
        <v>500000</v>
      </c>
      <c r="K14" s="105"/>
      <c r="L14" s="105"/>
      <c r="M14" s="106"/>
      <c r="N14" s="113"/>
      <c r="O14" s="114"/>
      <c r="P14" s="230"/>
      <c r="Q14" s="231"/>
    </row>
    <row r="15" spans="1:20" ht="6.95" customHeight="1" x14ac:dyDescent="0.4">
      <c r="A15" s="88"/>
      <c r="B15" s="52"/>
      <c r="C15" s="52"/>
      <c r="D15" s="53"/>
      <c r="E15" s="54"/>
      <c r="F15" s="55"/>
      <c r="G15" s="56"/>
      <c r="H15" s="94"/>
      <c r="I15" s="94"/>
      <c r="J15" s="107"/>
      <c r="K15" s="108"/>
      <c r="L15" s="108"/>
      <c r="M15" s="109"/>
      <c r="N15" s="113"/>
      <c r="O15" s="114"/>
      <c r="P15" s="230"/>
      <c r="Q15" s="231"/>
    </row>
    <row r="16" spans="1:20" ht="6.95" customHeight="1" x14ac:dyDescent="0.4">
      <c r="A16" s="88"/>
      <c r="B16" s="52"/>
      <c r="C16" s="52"/>
      <c r="D16" s="53"/>
      <c r="E16" s="54"/>
      <c r="F16" s="55"/>
      <c r="G16" s="56"/>
      <c r="H16" s="96"/>
      <c r="I16" s="96"/>
      <c r="J16" s="110"/>
      <c r="K16" s="111"/>
      <c r="L16" s="111"/>
      <c r="M16" s="112"/>
      <c r="N16" s="113"/>
      <c r="O16" s="114"/>
      <c r="P16" s="230"/>
      <c r="Q16" s="231"/>
    </row>
    <row r="17" spans="1:17" ht="6.95" customHeight="1" x14ac:dyDescent="0.4">
      <c r="A17" s="88"/>
      <c r="B17" s="52"/>
      <c r="C17" s="52"/>
      <c r="D17" s="53"/>
      <c r="E17" s="54"/>
      <c r="F17" s="55"/>
      <c r="G17" s="56"/>
      <c r="H17" s="92" t="s">
        <v>21</v>
      </c>
      <c r="I17" s="92"/>
      <c r="J17" s="115">
        <v>200000</v>
      </c>
      <c r="K17" s="116"/>
      <c r="L17" s="116"/>
      <c r="M17" s="117"/>
      <c r="N17" s="113"/>
      <c r="O17" s="114"/>
      <c r="P17" s="230"/>
      <c r="Q17" s="231"/>
    </row>
    <row r="18" spans="1:17" ht="6.95" customHeight="1" x14ac:dyDescent="0.4">
      <c r="A18" s="88"/>
      <c r="B18" s="52" t="s">
        <v>6</v>
      </c>
      <c r="C18" s="52"/>
      <c r="D18" s="53"/>
      <c r="E18" s="54">
        <v>0</v>
      </c>
      <c r="F18" s="55"/>
      <c r="G18" s="56"/>
      <c r="H18" s="94"/>
      <c r="I18" s="94"/>
      <c r="J18" s="107"/>
      <c r="K18" s="108"/>
      <c r="L18" s="108"/>
      <c r="M18" s="109"/>
      <c r="N18" s="113"/>
      <c r="O18" s="114"/>
      <c r="P18" s="230"/>
      <c r="Q18" s="231"/>
    </row>
    <row r="19" spans="1:17" ht="6.95" customHeight="1" thickBot="1" x14ac:dyDescent="0.45">
      <c r="A19" s="88"/>
      <c r="B19" s="52"/>
      <c r="C19" s="52"/>
      <c r="D19" s="53"/>
      <c r="E19" s="54"/>
      <c r="F19" s="55"/>
      <c r="G19" s="56"/>
      <c r="H19" s="96"/>
      <c r="I19" s="96"/>
      <c r="J19" s="118"/>
      <c r="K19" s="119"/>
      <c r="L19" s="119"/>
      <c r="M19" s="120"/>
      <c r="N19" s="113"/>
      <c r="O19" s="114"/>
      <c r="P19" s="230" t="s">
        <v>16</v>
      </c>
      <c r="Q19" s="52"/>
    </row>
    <row r="20" spans="1:17" ht="6.95" customHeight="1" x14ac:dyDescent="0.4">
      <c r="A20" s="88"/>
      <c r="B20" s="52"/>
      <c r="C20" s="52"/>
      <c r="D20" s="53"/>
      <c r="E20" s="54"/>
      <c r="F20" s="55"/>
      <c r="G20" s="56"/>
      <c r="H20" s="92" t="s">
        <v>51</v>
      </c>
      <c r="I20" s="92"/>
      <c r="J20" s="99">
        <f>+J17*0.1</f>
        <v>20000</v>
      </c>
      <c r="K20" s="100"/>
      <c r="L20" s="100"/>
      <c r="M20" s="100"/>
      <c r="N20" s="53"/>
      <c r="O20" s="114"/>
      <c r="P20" s="230"/>
      <c r="Q20" s="52"/>
    </row>
    <row r="21" spans="1:17" ht="6.95" customHeight="1" thickBot="1" x14ac:dyDescent="0.45">
      <c r="A21" s="88"/>
      <c r="B21" s="52"/>
      <c r="C21" s="52"/>
      <c r="D21" s="53"/>
      <c r="E21" s="57"/>
      <c r="F21" s="58"/>
      <c r="G21" s="59"/>
      <c r="H21" s="94"/>
      <c r="I21" s="94"/>
      <c r="J21" s="99"/>
      <c r="K21" s="100"/>
      <c r="L21" s="100"/>
      <c r="M21" s="100"/>
      <c r="N21" s="53"/>
      <c r="O21" s="114"/>
      <c r="P21" s="230"/>
      <c r="Q21" s="52"/>
    </row>
    <row r="22" spans="1:17" ht="6.95" customHeight="1" x14ac:dyDescent="0.4">
      <c r="A22" s="88"/>
      <c r="B22" s="52" t="s">
        <v>22</v>
      </c>
      <c r="C22" s="52"/>
      <c r="D22" s="52"/>
      <c r="E22" s="123">
        <f>+E14+E18</f>
        <v>1000000</v>
      </c>
      <c r="F22" s="123"/>
      <c r="G22" s="123"/>
      <c r="H22" s="95"/>
      <c r="I22" s="96"/>
      <c r="J22" s="121"/>
      <c r="K22" s="122"/>
      <c r="L22" s="122"/>
      <c r="M22" s="122"/>
      <c r="N22" s="53"/>
      <c r="O22" s="114"/>
      <c r="P22" s="230"/>
      <c r="Q22" s="52"/>
    </row>
    <row r="23" spans="1:17" ht="6.95" customHeight="1" x14ac:dyDescent="0.4">
      <c r="A23" s="88"/>
      <c r="B23" s="52"/>
      <c r="C23" s="52"/>
      <c r="D23" s="52"/>
      <c r="E23" s="124"/>
      <c r="F23" s="124"/>
      <c r="G23" s="124"/>
      <c r="H23" s="91" t="s">
        <v>46</v>
      </c>
      <c r="I23" s="92"/>
      <c r="J23" s="97">
        <f>SUM(J17:M22)</f>
        <v>220000</v>
      </c>
      <c r="K23" s="98"/>
      <c r="L23" s="98"/>
      <c r="M23" s="98"/>
      <c r="N23" s="53"/>
      <c r="O23" s="114"/>
      <c r="P23" s="230"/>
      <c r="Q23" s="52"/>
    </row>
    <row r="24" spans="1:17" ht="6.95" customHeight="1" x14ac:dyDescent="0.4">
      <c r="A24" s="88"/>
      <c r="B24" s="52"/>
      <c r="C24" s="52"/>
      <c r="D24" s="52"/>
      <c r="E24" s="124"/>
      <c r="F24" s="124"/>
      <c r="G24" s="124"/>
      <c r="H24" s="93"/>
      <c r="I24" s="94"/>
      <c r="J24" s="99"/>
      <c r="K24" s="100"/>
      <c r="L24" s="100"/>
      <c r="M24" s="100"/>
      <c r="N24" s="53"/>
      <c r="O24" s="114"/>
      <c r="P24" s="230"/>
      <c r="Q24" s="52"/>
    </row>
    <row r="25" spans="1:17" ht="6.95" customHeight="1" x14ac:dyDescent="0.4">
      <c r="A25" s="88"/>
      <c r="B25" s="52"/>
      <c r="C25" s="52"/>
      <c r="D25" s="52"/>
      <c r="E25" s="124"/>
      <c r="F25" s="124"/>
      <c r="G25" s="124"/>
      <c r="H25" s="95"/>
      <c r="I25" s="96"/>
      <c r="J25" s="121"/>
      <c r="K25" s="122"/>
      <c r="L25" s="122"/>
      <c r="M25" s="122"/>
      <c r="N25" s="53"/>
      <c r="O25" s="114"/>
      <c r="P25" s="230"/>
      <c r="Q25" s="52"/>
    </row>
    <row r="26" spans="1:17" x14ac:dyDescent="0.4">
      <c r="A26" s="7"/>
      <c r="B26" s="125"/>
      <c r="C26" s="125"/>
      <c r="D26" s="125"/>
      <c r="E26" s="125"/>
      <c r="F26" s="6"/>
      <c r="G26" s="6"/>
      <c r="H26" s="6"/>
      <c r="I26" s="1"/>
      <c r="J26" s="1"/>
      <c r="K26" s="1"/>
      <c r="L26" s="1"/>
      <c r="M26" s="1"/>
      <c r="N26" s="1"/>
      <c r="O26" s="1"/>
      <c r="P26" s="230" t="s">
        <v>17</v>
      </c>
      <c r="Q26" s="52"/>
    </row>
    <row r="27" spans="1:17" ht="18.75" customHeight="1" thickBot="1" x14ac:dyDescent="0.45">
      <c r="A27" s="88" t="s">
        <v>7</v>
      </c>
      <c r="B27" s="38" t="s">
        <v>8</v>
      </c>
      <c r="C27" s="38" t="s">
        <v>0</v>
      </c>
      <c r="D27" s="127" t="s">
        <v>9</v>
      </c>
      <c r="E27" s="128"/>
      <c r="F27" s="129"/>
      <c r="G27" s="40" t="s">
        <v>10</v>
      </c>
      <c r="H27" s="40" t="s">
        <v>11</v>
      </c>
      <c r="I27" s="39" t="s">
        <v>12</v>
      </c>
      <c r="J27" s="130" t="s">
        <v>13</v>
      </c>
      <c r="K27" s="131"/>
      <c r="L27" s="131"/>
      <c r="M27" s="132"/>
      <c r="N27" s="53" t="s">
        <v>14</v>
      </c>
      <c r="O27" s="114"/>
      <c r="P27" s="230"/>
      <c r="Q27" s="52"/>
    </row>
    <row r="28" spans="1:17" ht="18.75" customHeight="1" x14ac:dyDescent="0.4">
      <c r="A28" s="126"/>
      <c r="B28" s="41"/>
      <c r="C28" s="42"/>
      <c r="D28" s="133"/>
      <c r="E28" s="134"/>
      <c r="F28" s="135"/>
      <c r="G28" s="42"/>
      <c r="H28" s="42"/>
      <c r="I28" s="43"/>
      <c r="J28" s="136">
        <f>+G28*I28</f>
        <v>0</v>
      </c>
      <c r="K28" s="136"/>
      <c r="L28" s="136"/>
      <c r="M28" s="137"/>
      <c r="N28" s="53"/>
      <c r="O28" s="114"/>
      <c r="P28" s="230"/>
      <c r="Q28" s="52"/>
    </row>
    <row r="29" spans="1:17" x14ac:dyDescent="0.4">
      <c r="A29" s="126"/>
      <c r="B29" s="44"/>
      <c r="C29" s="35"/>
      <c r="D29" s="138"/>
      <c r="E29" s="139"/>
      <c r="F29" s="140"/>
      <c r="G29" s="36"/>
      <c r="H29" s="36"/>
      <c r="I29" s="45"/>
      <c r="J29" s="136">
        <f t="shared" ref="J29:J32" si="0">+G29*I29</f>
        <v>0</v>
      </c>
      <c r="K29" s="136"/>
      <c r="L29" s="136"/>
      <c r="M29" s="137"/>
      <c r="N29" s="53"/>
      <c r="O29" s="114"/>
      <c r="P29" s="230" t="s">
        <v>18</v>
      </c>
      <c r="Q29" s="52"/>
    </row>
    <row r="30" spans="1:17" ht="18.75" customHeight="1" x14ac:dyDescent="0.4">
      <c r="A30" s="126"/>
      <c r="B30" s="44"/>
      <c r="C30" s="35"/>
      <c r="D30" s="138"/>
      <c r="E30" s="139"/>
      <c r="F30" s="140"/>
      <c r="G30" s="36"/>
      <c r="H30" s="36"/>
      <c r="I30" s="45"/>
      <c r="J30" s="136">
        <f t="shared" si="0"/>
        <v>0</v>
      </c>
      <c r="K30" s="136"/>
      <c r="L30" s="136"/>
      <c r="M30" s="137"/>
      <c r="N30" s="53"/>
      <c r="O30" s="114"/>
      <c r="P30" s="230"/>
      <c r="Q30" s="52"/>
    </row>
    <row r="31" spans="1:17" ht="18.75" customHeight="1" x14ac:dyDescent="0.4">
      <c r="A31" s="126"/>
      <c r="B31" s="44"/>
      <c r="C31" s="35"/>
      <c r="D31" s="138"/>
      <c r="E31" s="139"/>
      <c r="F31" s="140"/>
      <c r="G31" s="36"/>
      <c r="H31" s="36"/>
      <c r="I31" s="45"/>
      <c r="J31" s="136">
        <f t="shared" ref="J31" si="1">+G31*I31</f>
        <v>0</v>
      </c>
      <c r="K31" s="136"/>
      <c r="L31" s="136"/>
      <c r="M31" s="137"/>
      <c r="N31" s="53"/>
      <c r="O31" s="114"/>
      <c r="P31" s="230"/>
      <c r="Q31" s="52"/>
    </row>
    <row r="32" spans="1:17" ht="19.5" thickBot="1" x14ac:dyDescent="0.45">
      <c r="A32" s="126"/>
      <c r="B32" s="46"/>
      <c r="C32" s="47"/>
      <c r="D32" s="154"/>
      <c r="E32" s="155"/>
      <c r="F32" s="156"/>
      <c r="G32" s="48"/>
      <c r="H32" s="48"/>
      <c r="I32" s="49"/>
      <c r="J32" s="136">
        <f t="shared" si="0"/>
        <v>0</v>
      </c>
      <c r="K32" s="136"/>
      <c r="L32" s="136"/>
      <c r="M32" s="137"/>
      <c r="N32" s="53"/>
      <c r="O32" s="114"/>
      <c r="P32" s="230"/>
      <c r="Q32" s="52"/>
    </row>
    <row r="33" spans="1:17" ht="18.75" customHeight="1" x14ac:dyDescent="0.4">
      <c r="A33" s="88"/>
      <c r="B33" s="157" t="s">
        <v>23</v>
      </c>
      <c r="C33" s="158"/>
      <c r="D33" s="158"/>
      <c r="E33" s="158"/>
      <c r="F33" s="159"/>
      <c r="G33" s="10" t="s">
        <v>49</v>
      </c>
      <c r="H33" s="10" t="s">
        <v>49</v>
      </c>
      <c r="I33" s="8" t="s">
        <v>49</v>
      </c>
      <c r="J33" s="148">
        <f>SUM(J28:M32)</f>
        <v>0</v>
      </c>
      <c r="K33" s="136"/>
      <c r="L33" s="136"/>
      <c r="M33" s="137"/>
      <c r="N33" s="53"/>
      <c r="O33" s="114"/>
      <c r="P33" s="230" t="s">
        <v>19</v>
      </c>
      <c r="Q33" s="232"/>
    </row>
    <row r="34" spans="1:17" ht="21" customHeight="1" x14ac:dyDescent="0.4">
      <c r="A34" s="88"/>
      <c r="B34" s="145" t="s">
        <v>48</v>
      </c>
      <c r="C34" s="146"/>
      <c r="D34" s="146"/>
      <c r="E34" s="146"/>
      <c r="F34" s="147"/>
      <c r="G34" s="10">
        <v>10</v>
      </c>
      <c r="H34" s="10" t="s">
        <v>43</v>
      </c>
      <c r="I34" s="8" t="s">
        <v>49</v>
      </c>
      <c r="J34" s="148">
        <f>+J33*0.1</f>
        <v>0</v>
      </c>
      <c r="K34" s="136"/>
      <c r="L34" s="136"/>
      <c r="M34" s="137"/>
      <c r="N34" s="53"/>
      <c r="O34" s="114"/>
      <c r="P34" s="230"/>
      <c r="Q34" s="232"/>
    </row>
    <row r="35" spans="1:17" ht="28.5" customHeight="1" x14ac:dyDescent="0.4">
      <c r="A35" s="88"/>
      <c r="B35" s="145" t="s">
        <v>47</v>
      </c>
      <c r="C35" s="146"/>
      <c r="D35" s="146"/>
      <c r="E35" s="146"/>
      <c r="F35" s="147"/>
      <c r="G35" s="10" t="s">
        <v>49</v>
      </c>
      <c r="H35" s="10" t="s">
        <v>49</v>
      </c>
      <c r="I35" s="8" t="s">
        <v>49</v>
      </c>
      <c r="J35" s="148">
        <f>+J33+J34</f>
        <v>0</v>
      </c>
      <c r="K35" s="136"/>
      <c r="L35" s="136"/>
      <c r="M35" s="137"/>
      <c r="N35" s="53"/>
      <c r="O35" s="114"/>
      <c r="P35" s="230"/>
      <c r="Q35" s="232"/>
    </row>
  </sheetData>
  <mergeCells count="70">
    <mergeCell ref="N27:O27"/>
    <mergeCell ref="N28:O28"/>
    <mergeCell ref="N29:O29"/>
    <mergeCell ref="N30:O30"/>
    <mergeCell ref="N31:O31"/>
    <mergeCell ref="P33:P35"/>
    <mergeCell ref="D31:F31"/>
    <mergeCell ref="J31:M31"/>
    <mergeCell ref="N32:O32"/>
    <mergeCell ref="Q33:Q35"/>
    <mergeCell ref="B34:F34"/>
    <mergeCell ref="J34:M34"/>
    <mergeCell ref="B35:F35"/>
    <mergeCell ref="J35:M35"/>
    <mergeCell ref="B33:F33"/>
    <mergeCell ref="J33:M33"/>
    <mergeCell ref="N33:O33"/>
    <mergeCell ref="N34:O34"/>
    <mergeCell ref="N35:O35"/>
    <mergeCell ref="B26:E26"/>
    <mergeCell ref="P26:P28"/>
    <mergeCell ref="Q26:Q28"/>
    <mergeCell ref="A27:A35"/>
    <mergeCell ref="D27:F27"/>
    <mergeCell ref="J27:M27"/>
    <mergeCell ref="D28:F28"/>
    <mergeCell ref="J28:M28"/>
    <mergeCell ref="D29:F29"/>
    <mergeCell ref="J29:M29"/>
    <mergeCell ref="P29:P32"/>
    <mergeCell ref="Q29:Q32"/>
    <mergeCell ref="D30:F30"/>
    <mergeCell ref="J30:M30"/>
    <mergeCell ref="D32:F32"/>
    <mergeCell ref="J32:M32"/>
    <mergeCell ref="J17:M19"/>
    <mergeCell ref="P19:P25"/>
    <mergeCell ref="Q19:Q25"/>
    <mergeCell ref="H20:I22"/>
    <mergeCell ref="J20:M22"/>
    <mergeCell ref="N17:O19"/>
    <mergeCell ref="N20:O22"/>
    <mergeCell ref="N23:O25"/>
    <mergeCell ref="P11:P18"/>
    <mergeCell ref="Q11:Q18"/>
    <mergeCell ref="N11:O13"/>
    <mergeCell ref="N14:O16"/>
    <mergeCell ref="A11:A25"/>
    <mergeCell ref="B11:D13"/>
    <mergeCell ref="E11:G13"/>
    <mergeCell ref="H11:I13"/>
    <mergeCell ref="J11:M13"/>
    <mergeCell ref="B18:D21"/>
    <mergeCell ref="E18:G21"/>
    <mergeCell ref="B22:D25"/>
    <mergeCell ref="E22:G25"/>
    <mergeCell ref="H23:I25"/>
    <mergeCell ref="J23:M25"/>
    <mergeCell ref="B14:D17"/>
    <mergeCell ref="E14:G17"/>
    <mergeCell ref="H14:I16"/>
    <mergeCell ref="J14:M16"/>
    <mergeCell ref="H17:I19"/>
    <mergeCell ref="A1:P1"/>
    <mergeCell ref="A5:E6"/>
    <mergeCell ref="F5:J6"/>
    <mergeCell ref="A8:B9"/>
    <mergeCell ref="C8:G9"/>
    <mergeCell ref="H8:H9"/>
    <mergeCell ref="I8:J9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9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9083-A677-4D0E-83BE-3ACC4DEC4601}">
  <sheetPr>
    <tabColor rgb="FFFFC000"/>
    <pageSetUpPr fitToPage="1"/>
  </sheetPr>
  <dimension ref="A1:T35"/>
  <sheetViews>
    <sheetView tabSelected="1" view="pageBreakPreview" zoomScale="64" zoomScaleNormal="60" zoomScaleSheetLayoutView="100" workbookViewId="0">
      <selection activeCell="A2" sqref="A2:K2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9" width="12.625" customWidth="1"/>
    <col min="10" max="10" width="9.625" customWidth="1"/>
    <col min="11" max="11" width="7.625" customWidth="1"/>
    <col min="12" max="12" width="4.375" customWidth="1"/>
    <col min="13" max="13" width="14.5" customWidth="1"/>
    <col min="14" max="15" width="6.875" customWidth="1"/>
    <col min="16" max="16" width="6.75" customWidth="1"/>
    <col min="17" max="17" width="8.625" customWidth="1"/>
    <col min="18" max="19" width="4.625" customWidth="1"/>
    <col min="20" max="20" width="9.75" customWidth="1"/>
  </cols>
  <sheetData>
    <row r="1" spans="1:20" ht="28.5" customHeight="1" x14ac:dyDescent="0.4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8"/>
      <c r="R1" s="28"/>
      <c r="S1" s="28"/>
      <c r="T1" s="28"/>
    </row>
    <row r="2" spans="1:20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</row>
    <row r="3" spans="1:20" ht="33" customHeight="1" x14ac:dyDescent="0.4">
      <c r="A3" s="1"/>
      <c r="B3" s="1"/>
      <c r="C3" s="1"/>
      <c r="D3" s="1"/>
      <c r="E3" s="1"/>
      <c r="F3" s="1"/>
      <c r="G3" s="25" t="s">
        <v>44</v>
      </c>
      <c r="H3" s="9" t="s">
        <v>1</v>
      </c>
      <c r="I3" s="1"/>
      <c r="J3" s="3"/>
      <c r="K3" s="3"/>
      <c r="L3" s="11"/>
      <c r="M3" s="11"/>
      <c r="N3" s="11"/>
      <c r="O3" s="11"/>
      <c r="P3" s="11"/>
      <c r="Q3" s="11"/>
      <c r="R3" s="11"/>
      <c r="S3" s="11"/>
    </row>
    <row r="4" spans="1:20" ht="18" customHeight="1" thickBot="1" x14ac:dyDescent="0.4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1"/>
      <c r="M4" s="11"/>
      <c r="N4" s="11"/>
      <c r="O4" s="11"/>
      <c r="P4" s="11"/>
      <c r="Q4" s="11"/>
      <c r="R4" s="11"/>
      <c r="S4" s="11"/>
    </row>
    <row r="5" spans="1:20" ht="20.25" customHeight="1" thickTop="1" x14ac:dyDescent="0.4">
      <c r="A5" s="60" t="s">
        <v>50</v>
      </c>
      <c r="B5" s="61"/>
      <c r="C5" s="61"/>
      <c r="D5" s="61"/>
      <c r="E5" s="62"/>
      <c r="F5" s="66">
        <f>IF(C8="","",SUM(J23,J35))</f>
        <v>3300</v>
      </c>
      <c r="G5" s="67"/>
      <c r="H5" s="67"/>
      <c r="I5" s="67"/>
      <c r="J5" s="68"/>
      <c r="L5" s="11"/>
      <c r="M5" s="11"/>
      <c r="N5" s="11"/>
      <c r="O5" s="11"/>
      <c r="P5" s="11"/>
      <c r="Q5" s="11"/>
      <c r="R5" s="11"/>
      <c r="S5" s="11"/>
    </row>
    <row r="6" spans="1:20" ht="15.75" customHeight="1" thickBot="1" x14ac:dyDescent="0.45">
      <c r="A6" s="63"/>
      <c r="B6" s="64"/>
      <c r="C6" s="64"/>
      <c r="D6" s="64"/>
      <c r="E6" s="65"/>
      <c r="F6" s="69"/>
      <c r="G6" s="70"/>
      <c r="H6" s="70"/>
      <c r="I6" s="70"/>
      <c r="J6" s="71"/>
      <c r="M6" s="11"/>
      <c r="N6" s="11"/>
      <c r="O6" s="11"/>
      <c r="P6" s="11"/>
      <c r="Q6" s="11"/>
      <c r="R6" s="11"/>
      <c r="S6" s="11"/>
    </row>
    <row r="7" spans="1:20" ht="20.25" customHeight="1" thickTop="1" thickBot="1" x14ac:dyDescent="0.45">
      <c r="L7" s="1"/>
      <c r="M7" s="1"/>
      <c r="N7" s="1"/>
      <c r="O7" s="1"/>
      <c r="P7" s="1"/>
      <c r="Q7" s="11"/>
      <c r="R7" s="11"/>
      <c r="S7" s="11"/>
    </row>
    <row r="8" spans="1:20" ht="20.25" customHeight="1" x14ac:dyDescent="0.4">
      <c r="A8" s="72" t="s">
        <v>53</v>
      </c>
      <c r="B8" s="73"/>
      <c r="C8" s="76" t="s">
        <v>64</v>
      </c>
      <c r="D8" s="77"/>
      <c r="E8" s="77"/>
      <c r="F8" s="77"/>
      <c r="G8" s="78"/>
      <c r="H8" s="82" t="s">
        <v>19</v>
      </c>
      <c r="I8" s="84" t="s">
        <v>61</v>
      </c>
      <c r="J8" s="85"/>
      <c r="L8" s="1"/>
      <c r="M8" s="1"/>
      <c r="N8" s="1"/>
      <c r="O8" s="1"/>
      <c r="P8" s="1"/>
      <c r="Q8" s="11"/>
      <c r="R8" s="11"/>
      <c r="S8" s="11"/>
    </row>
    <row r="9" spans="1:20" ht="20.25" customHeight="1" thickBot="1" x14ac:dyDescent="0.45">
      <c r="A9" s="74"/>
      <c r="B9" s="75"/>
      <c r="C9" s="79"/>
      <c r="D9" s="80"/>
      <c r="E9" s="80"/>
      <c r="F9" s="80"/>
      <c r="G9" s="81"/>
      <c r="H9" s="83"/>
      <c r="I9" s="86"/>
      <c r="J9" s="87"/>
      <c r="K9" s="1"/>
      <c r="L9" s="29"/>
      <c r="M9" s="29"/>
      <c r="N9" s="1"/>
      <c r="O9" s="1"/>
      <c r="P9" s="1"/>
      <c r="Q9" s="11"/>
      <c r="R9" s="11"/>
      <c r="S9" s="11"/>
    </row>
    <row r="10" spans="1:20" ht="13.5" customHeight="1" x14ac:dyDescent="0.4">
      <c r="A10" s="26"/>
      <c r="B10" s="26"/>
      <c r="C10" s="26"/>
      <c r="D10" s="26"/>
      <c r="E10" s="26"/>
      <c r="F10" s="27"/>
      <c r="G10" s="6"/>
      <c r="H10" s="6"/>
      <c r="I10" s="1"/>
      <c r="J10" s="1"/>
      <c r="K10" s="1"/>
      <c r="L10" s="1"/>
      <c r="M10" s="1"/>
      <c r="N10" s="1"/>
      <c r="O10" s="1"/>
    </row>
    <row r="11" spans="1:20" ht="6.95" customHeight="1" x14ac:dyDescent="0.4">
      <c r="A11" s="88" t="s">
        <v>4</v>
      </c>
      <c r="B11" s="52" t="s">
        <v>3</v>
      </c>
      <c r="C11" s="52"/>
      <c r="D11" s="52"/>
      <c r="E11" s="89"/>
      <c r="F11" s="52"/>
      <c r="G11" s="52"/>
      <c r="H11" s="91" t="s">
        <v>55</v>
      </c>
      <c r="I11" s="92"/>
      <c r="J11" s="97">
        <f>+J14+J17</f>
        <v>0</v>
      </c>
      <c r="K11" s="98"/>
      <c r="L11" s="98"/>
      <c r="M11" s="98"/>
      <c r="N11" s="50" t="s">
        <v>14</v>
      </c>
      <c r="O11" s="51"/>
      <c r="P11" s="230" t="s">
        <v>15</v>
      </c>
      <c r="Q11" s="231"/>
    </row>
    <row r="12" spans="1:20" ht="6.95" customHeight="1" x14ac:dyDescent="0.4">
      <c r="A12" s="88"/>
      <c r="B12" s="52"/>
      <c r="C12" s="52"/>
      <c r="D12" s="52"/>
      <c r="E12" s="52"/>
      <c r="F12" s="52"/>
      <c r="G12" s="52"/>
      <c r="H12" s="93"/>
      <c r="I12" s="94"/>
      <c r="J12" s="99"/>
      <c r="K12" s="100"/>
      <c r="L12" s="100"/>
      <c r="M12" s="100"/>
      <c r="N12" s="50"/>
      <c r="O12" s="51"/>
      <c r="P12" s="230"/>
      <c r="Q12" s="231"/>
    </row>
    <row r="13" spans="1:20" ht="6.95" customHeight="1" thickBot="1" x14ac:dyDescent="0.45">
      <c r="A13" s="88"/>
      <c r="B13" s="52"/>
      <c r="C13" s="52"/>
      <c r="D13" s="52"/>
      <c r="E13" s="90"/>
      <c r="F13" s="90"/>
      <c r="G13" s="90"/>
      <c r="H13" s="95"/>
      <c r="I13" s="96"/>
      <c r="J13" s="99"/>
      <c r="K13" s="100"/>
      <c r="L13" s="100"/>
      <c r="M13" s="100"/>
      <c r="N13" s="50"/>
      <c r="O13" s="51"/>
      <c r="P13" s="230"/>
      <c r="Q13" s="231"/>
    </row>
    <row r="14" spans="1:20" ht="6.95" customHeight="1" x14ac:dyDescent="0.4">
      <c r="A14" s="88"/>
      <c r="B14" s="52" t="s">
        <v>5</v>
      </c>
      <c r="C14" s="52"/>
      <c r="D14" s="53"/>
      <c r="E14" s="101">
        <v>0</v>
      </c>
      <c r="F14" s="102"/>
      <c r="G14" s="103"/>
      <c r="H14" s="92" t="s">
        <v>20</v>
      </c>
      <c r="I14" s="92"/>
      <c r="J14" s="104">
        <v>0</v>
      </c>
      <c r="K14" s="105"/>
      <c r="L14" s="105"/>
      <c r="M14" s="106"/>
      <c r="N14" s="113"/>
      <c r="O14" s="114"/>
      <c r="P14" s="230"/>
      <c r="Q14" s="231"/>
    </row>
    <row r="15" spans="1:20" ht="6.95" customHeight="1" x14ac:dyDescent="0.4">
      <c r="A15" s="88"/>
      <c r="B15" s="52"/>
      <c r="C15" s="52"/>
      <c r="D15" s="53"/>
      <c r="E15" s="54"/>
      <c r="F15" s="55"/>
      <c r="G15" s="56"/>
      <c r="H15" s="94"/>
      <c r="I15" s="94"/>
      <c r="J15" s="107"/>
      <c r="K15" s="108"/>
      <c r="L15" s="108"/>
      <c r="M15" s="109"/>
      <c r="N15" s="113"/>
      <c r="O15" s="114"/>
      <c r="P15" s="230"/>
      <c r="Q15" s="231"/>
    </row>
    <row r="16" spans="1:20" ht="6.95" customHeight="1" x14ac:dyDescent="0.4">
      <c r="A16" s="88"/>
      <c r="B16" s="52"/>
      <c r="C16" s="52"/>
      <c r="D16" s="53"/>
      <c r="E16" s="54"/>
      <c r="F16" s="55"/>
      <c r="G16" s="56"/>
      <c r="H16" s="96"/>
      <c r="I16" s="96"/>
      <c r="J16" s="110"/>
      <c r="K16" s="111"/>
      <c r="L16" s="111"/>
      <c r="M16" s="112"/>
      <c r="N16" s="113"/>
      <c r="O16" s="114"/>
      <c r="P16" s="230"/>
      <c r="Q16" s="231"/>
    </row>
    <row r="17" spans="1:17" ht="6.95" customHeight="1" x14ac:dyDescent="0.4">
      <c r="A17" s="88"/>
      <c r="B17" s="52"/>
      <c r="C17" s="52"/>
      <c r="D17" s="53"/>
      <c r="E17" s="54"/>
      <c r="F17" s="55"/>
      <c r="G17" s="56"/>
      <c r="H17" s="92" t="s">
        <v>21</v>
      </c>
      <c r="I17" s="92"/>
      <c r="J17" s="115">
        <v>0</v>
      </c>
      <c r="K17" s="116"/>
      <c r="L17" s="116"/>
      <c r="M17" s="117"/>
      <c r="N17" s="113"/>
      <c r="O17" s="114"/>
      <c r="P17" s="230"/>
      <c r="Q17" s="231"/>
    </row>
    <row r="18" spans="1:17" ht="6.95" customHeight="1" x14ac:dyDescent="0.4">
      <c r="A18" s="88"/>
      <c r="B18" s="52" t="s">
        <v>6</v>
      </c>
      <c r="C18" s="52"/>
      <c r="D18" s="53"/>
      <c r="E18" s="54">
        <v>0</v>
      </c>
      <c r="F18" s="55"/>
      <c r="G18" s="56"/>
      <c r="H18" s="94"/>
      <c r="I18" s="94"/>
      <c r="J18" s="107"/>
      <c r="K18" s="108"/>
      <c r="L18" s="108"/>
      <c r="M18" s="109"/>
      <c r="N18" s="113"/>
      <c r="O18" s="114"/>
      <c r="P18" s="230"/>
      <c r="Q18" s="231"/>
    </row>
    <row r="19" spans="1:17" ht="6.95" customHeight="1" thickBot="1" x14ac:dyDescent="0.45">
      <c r="A19" s="88"/>
      <c r="B19" s="52"/>
      <c r="C19" s="52"/>
      <c r="D19" s="53"/>
      <c r="E19" s="54"/>
      <c r="F19" s="55"/>
      <c r="G19" s="56"/>
      <c r="H19" s="96"/>
      <c r="I19" s="96"/>
      <c r="J19" s="118"/>
      <c r="K19" s="119"/>
      <c r="L19" s="119"/>
      <c r="M19" s="120"/>
      <c r="N19" s="113"/>
      <c r="O19" s="114"/>
      <c r="P19" s="230" t="s">
        <v>16</v>
      </c>
      <c r="Q19" s="52"/>
    </row>
    <row r="20" spans="1:17" ht="6.95" customHeight="1" x14ac:dyDescent="0.4">
      <c r="A20" s="88"/>
      <c r="B20" s="52"/>
      <c r="C20" s="52"/>
      <c r="D20" s="53"/>
      <c r="E20" s="54"/>
      <c r="F20" s="55"/>
      <c r="G20" s="56"/>
      <c r="H20" s="92" t="s">
        <v>51</v>
      </c>
      <c r="I20" s="92"/>
      <c r="J20" s="99">
        <f>+J17*0.1</f>
        <v>0</v>
      </c>
      <c r="K20" s="100"/>
      <c r="L20" s="100"/>
      <c r="M20" s="100"/>
      <c r="N20" s="53"/>
      <c r="O20" s="114"/>
      <c r="P20" s="230"/>
      <c r="Q20" s="52"/>
    </row>
    <row r="21" spans="1:17" ht="6.95" customHeight="1" thickBot="1" x14ac:dyDescent="0.45">
      <c r="A21" s="88"/>
      <c r="B21" s="52"/>
      <c r="C21" s="52"/>
      <c r="D21" s="53"/>
      <c r="E21" s="57"/>
      <c r="F21" s="58"/>
      <c r="G21" s="59"/>
      <c r="H21" s="94"/>
      <c r="I21" s="94"/>
      <c r="J21" s="99"/>
      <c r="K21" s="100"/>
      <c r="L21" s="100"/>
      <c r="M21" s="100"/>
      <c r="N21" s="53"/>
      <c r="O21" s="114"/>
      <c r="P21" s="230"/>
      <c r="Q21" s="52"/>
    </row>
    <row r="22" spans="1:17" ht="6.95" customHeight="1" x14ac:dyDescent="0.4">
      <c r="A22" s="88"/>
      <c r="B22" s="52" t="s">
        <v>22</v>
      </c>
      <c r="C22" s="52"/>
      <c r="D22" s="52"/>
      <c r="E22" s="123">
        <f>+E14+E18</f>
        <v>0</v>
      </c>
      <c r="F22" s="123"/>
      <c r="G22" s="123"/>
      <c r="H22" s="95"/>
      <c r="I22" s="96"/>
      <c r="J22" s="121"/>
      <c r="K22" s="122"/>
      <c r="L22" s="122"/>
      <c r="M22" s="122"/>
      <c r="N22" s="53"/>
      <c r="O22" s="114"/>
      <c r="P22" s="230"/>
      <c r="Q22" s="52"/>
    </row>
    <row r="23" spans="1:17" ht="6.95" customHeight="1" x14ac:dyDescent="0.4">
      <c r="A23" s="88"/>
      <c r="B23" s="52"/>
      <c r="C23" s="52"/>
      <c r="D23" s="52"/>
      <c r="E23" s="124"/>
      <c r="F23" s="124"/>
      <c r="G23" s="124"/>
      <c r="H23" s="91" t="s">
        <v>46</v>
      </c>
      <c r="I23" s="92"/>
      <c r="J23" s="97">
        <f>SUM(J17:M22)</f>
        <v>0</v>
      </c>
      <c r="K23" s="98"/>
      <c r="L23" s="98"/>
      <c r="M23" s="98"/>
      <c r="N23" s="53"/>
      <c r="O23" s="114"/>
      <c r="P23" s="230"/>
      <c r="Q23" s="52"/>
    </row>
    <row r="24" spans="1:17" ht="6.95" customHeight="1" x14ac:dyDescent="0.4">
      <c r="A24" s="88"/>
      <c r="B24" s="52"/>
      <c r="C24" s="52"/>
      <c r="D24" s="52"/>
      <c r="E24" s="124"/>
      <c r="F24" s="124"/>
      <c r="G24" s="124"/>
      <c r="H24" s="93"/>
      <c r="I24" s="94"/>
      <c r="J24" s="99"/>
      <c r="K24" s="100"/>
      <c r="L24" s="100"/>
      <c r="M24" s="100"/>
      <c r="N24" s="53"/>
      <c r="O24" s="114"/>
      <c r="P24" s="230"/>
      <c r="Q24" s="52"/>
    </row>
    <row r="25" spans="1:17" ht="6.95" customHeight="1" x14ac:dyDescent="0.4">
      <c r="A25" s="88"/>
      <c r="B25" s="52"/>
      <c r="C25" s="52"/>
      <c r="D25" s="52"/>
      <c r="E25" s="124"/>
      <c r="F25" s="124"/>
      <c r="G25" s="124"/>
      <c r="H25" s="95"/>
      <c r="I25" s="96"/>
      <c r="J25" s="121"/>
      <c r="K25" s="122"/>
      <c r="L25" s="122"/>
      <c r="M25" s="122"/>
      <c r="N25" s="53"/>
      <c r="O25" s="114"/>
      <c r="P25" s="230"/>
      <c r="Q25" s="52"/>
    </row>
    <row r="26" spans="1:17" x14ac:dyDescent="0.4">
      <c r="A26" s="7"/>
      <c r="B26" s="125"/>
      <c r="C26" s="125"/>
      <c r="D26" s="125"/>
      <c r="E26" s="125"/>
      <c r="F26" s="6"/>
      <c r="G26" s="6"/>
      <c r="H26" s="6"/>
      <c r="I26" s="1"/>
      <c r="J26" s="1"/>
      <c r="K26" s="1"/>
      <c r="L26" s="1"/>
      <c r="M26" s="1"/>
      <c r="N26" s="1"/>
      <c r="O26" s="1"/>
      <c r="P26" s="230" t="s">
        <v>17</v>
      </c>
      <c r="Q26" s="52"/>
    </row>
    <row r="27" spans="1:17" ht="18.75" customHeight="1" thickBot="1" x14ac:dyDescent="0.45">
      <c r="A27" s="88" t="s">
        <v>7</v>
      </c>
      <c r="B27" s="38" t="s">
        <v>8</v>
      </c>
      <c r="C27" s="38" t="s">
        <v>0</v>
      </c>
      <c r="D27" s="127" t="s">
        <v>9</v>
      </c>
      <c r="E27" s="128"/>
      <c r="F27" s="129"/>
      <c r="G27" s="40" t="s">
        <v>10</v>
      </c>
      <c r="H27" s="40" t="s">
        <v>11</v>
      </c>
      <c r="I27" s="39" t="s">
        <v>12</v>
      </c>
      <c r="J27" s="130" t="s">
        <v>13</v>
      </c>
      <c r="K27" s="131"/>
      <c r="L27" s="131"/>
      <c r="M27" s="132"/>
      <c r="N27" s="53" t="s">
        <v>14</v>
      </c>
      <c r="O27" s="114"/>
      <c r="P27" s="230"/>
      <c r="Q27" s="52"/>
    </row>
    <row r="28" spans="1:17" ht="18.75" customHeight="1" x14ac:dyDescent="0.4">
      <c r="A28" s="126"/>
      <c r="B28" s="41">
        <v>4</v>
      </c>
      <c r="C28" s="42">
        <v>1</v>
      </c>
      <c r="D28" s="133" t="s">
        <v>62</v>
      </c>
      <c r="E28" s="134"/>
      <c r="F28" s="135"/>
      <c r="G28" s="42">
        <v>1</v>
      </c>
      <c r="H28" s="240" t="s">
        <v>63</v>
      </c>
      <c r="I28" s="43">
        <v>3000</v>
      </c>
      <c r="J28" s="136">
        <f>+G28*I28</f>
        <v>3000</v>
      </c>
      <c r="K28" s="136"/>
      <c r="L28" s="136"/>
      <c r="M28" s="137"/>
      <c r="N28" s="53"/>
      <c r="O28" s="114"/>
      <c r="P28" s="230"/>
      <c r="Q28" s="52"/>
    </row>
    <row r="29" spans="1:17" x14ac:dyDescent="0.4">
      <c r="A29" s="126"/>
      <c r="B29" s="44"/>
      <c r="C29" s="35"/>
      <c r="D29" s="138"/>
      <c r="E29" s="139"/>
      <c r="F29" s="140"/>
      <c r="G29" s="36"/>
      <c r="H29" s="36"/>
      <c r="I29" s="45"/>
      <c r="J29" s="136">
        <f t="shared" ref="J29:J32" si="0">+G29*I29</f>
        <v>0</v>
      </c>
      <c r="K29" s="136"/>
      <c r="L29" s="136"/>
      <c r="M29" s="137"/>
      <c r="N29" s="53"/>
      <c r="O29" s="114"/>
      <c r="P29" s="230" t="s">
        <v>18</v>
      </c>
      <c r="Q29" s="52"/>
    </row>
    <row r="30" spans="1:17" ht="18.75" customHeight="1" x14ac:dyDescent="0.4">
      <c r="A30" s="126"/>
      <c r="B30" s="44"/>
      <c r="C30" s="35"/>
      <c r="D30" s="138"/>
      <c r="E30" s="139"/>
      <c r="F30" s="140"/>
      <c r="G30" s="36"/>
      <c r="H30" s="36"/>
      <c r="I30" s="45"/>
      <c r="J30" s="136">
        <f t="shared" si="0"/>
        <v>0</v>
      </c>
      <c r="K30" s="136"/>
      <c r="L30" s="136"/>
      <c r="M30" s="137"/>
      <c r="N30" s="53"/>
      <c r="O30" s="114"/>
      <c r="P30" s="230"/>
      <c r="Q30" s="52"/>
    </row>
    <row r="31" spans="1:17" ht="18.75" customHeight="1" x14ac:dyDescent="0.4">
      <c r="A31" s="126"/>
      <c r="B31" s="44"/>
      <c r="C31" s="35"/>
      <c r="D31" s="138"/>
      <c r="E31" s="139"/>
      <c r="F31" s="140"/>
      <c r="G31" s="36"/>
      <c r="H31" s="36"/>
      <c r="I31" s="45"/>
      <c r="J31" s="136">
        <f t="shared" si="0"/>
        <v>0</v>
      </c>
      <c r="K31" s="136"/>
      <c r="L31" s="136"/>
      <c r="M31" s="137"/>
      <c r="N31" s="53"/>
      <c r="O31" s="114"/>
      <c r="P31" s="230"/>
      <c r="Q31" s="52"/>
    </row>
    <row r="32" spans="1:17" ht="19.5" thickBot="1" x14ac:dyDescent="0.45">
      <c r="A32" s="126"/>
      <c r="B32" s="46"/>
      <c r="C32" s="47"/>
      <c r="D32" s="154"/>
      <c r="E32" s="155"/>
      <c r="F32" s="156"/>
      <c r="G32" s="48"/>
      <c r="H32" s="48"/>
      <c r="I32" s="49"/>
      <c r="J32" s="136">
        <f t="shared" si="0"/>
        <v>0</v>
      </c>
      <c r="K32" s="136"/>
      <c r="L32" s="136"/>
      <c r="M32" s="137"/>
      <c r="N32" s="53"/>
      <c r="O32" s="114"/>
      <c r="P32" s="230"/>
      <c r="Q32" s="52"/>
    </row>
    <row r="33" spans="1:17" ht="18.75" customHeight="1" x14ac:dyDescent="0.4">
      <c r="A33" s="88"/>
      <c r="B33" s="233" t="e">
        <f>#REF!</f>
        <v>#REF!</v>
      </c>
      <c r="C33" s="234"/>
      <c r="D33" s="234"/>
      <c r="E33" s="234"/>
      <c r="F33" s="235"/>
      <c r="G33" s="10" t="s">
        <v>49</v>
      </c>
      <c r="H33" s="10" t="s">
        <v>49</v>
      </c>
      <c r="I33" s="8" t="s">
        <v>49</v>
      </c>
      <c r="J33" s="148">
        <f>SUM(J28:M32)</f>
        <v>3000</v>
      </c>
      <c r="K33" s="136"/>
      <c r="L33" s="136"/>
      <c r="M33" s="137"/>
      <c r="N33" s="53"/>
      <c r="O33" s="114"/>
      <c r="P33" s="236" t="s">
        <v>19</v>
      </c>
      <c r="Q33" s="232"/>
    </row>
    <row r="34" spans="1:17" ht="21" customHeight="1" x14ac:dyDescent="0.4">
      <c r="A34" s="88"/>
      <c r="B34" s="237" t="s">
        <v>48</v>
      </c>
      <c r="C34" s="238"/>
      <c r="D34" s="238"/>
      <c r="E34" s="238"/>
      <c r="F34" s="239"/>
      <c r="G34" s="10">
        <v>10</v>
      </c>
      <c r="H34" s="10" t="s">
        <v>43</v>
      </c>
      <c r="I34" s="8" t="s">
        <v>49</v>
      </c>
      <c r="J34" s="148">
        <f>+J33*0.1</f>
        <v>300</v>
      </c>
      <c r="K34" s="136"/>
      <c r="L34" s="136"/>
      <c r="M34" s="137"/>
      <c r="N34" s="53"/>
      <c r="O34" s="114"/>
      <c r="P34" s="236"/>
      <c r="Q34" s="232"/>
    </row>
    <row r="35" spans="1:17" ht="28.5" customHeight="1" x14ac:dyDescent="0.4">
      <c r="A35" s="88"/>
      <c r="B35" s="145" t="s">
        <v>47</v>
      </c>
      <c r="C35" s="146"/>
      <c r="D35" s="146"/>
      <c r="E35" s="146"/>
      <c r="F35" s="147"/>
      <c r="G35" s="10" t="s">
        <v>49</v>
      </c>
      <c r="H35" s="10" t="s">
        <v>49</v>
      </c>
      <c r="I35" s="8" t="s">
        <v>49</v>
      </c>
      <c r="J35" s="148">
        <f>+J33+J34</f>
        <v>3300</v>
      </c>
      <c r="K35" s="136"/>
      <c r="L35" s="136"/>
      <c r="M35" s="137"/>
      <c r="N35" s="53"/>
      <c r="O35" s="114"/>
      <c r="P35" s="236"/>
      <c r="Q35" s="232"/>
    </row>
  </sheetData>
  <mergeCells count="70">
    <mergeCell ref="P33:P35"/>
    <mergeCell ref="Q33:Q35"/>
    <mergeCell ref="B34:F34"/>
    <mergeCell ref="J34:M34"/>
    <mergeCell ref="N34:O34"/>
    <mergeCell ref="B35:F35"/>
    <mergeCell ref="J35:M35"/>
    <mergeCell ref="N35:O35"/>
    <mergeCell ref="D32:F32"/>
    <mergeCell ref="J32:M32"/>
    <mergeCell ref="N32:O32"/>
    <mergeCell ref="B33:F33"/>
    <mergeCell ref="J33:M33"/>
    <mergeCell ref="N33:O33"/>
    <mergeCell ref="J30:M30"/>
    <mergeCell ref="N30:O30"/>
    <mergeCell ref="D31:F31"/>
    <mergeCell ref="J31:M31"/>
    <mergeCell ref="N31:O31"/>
    <mergeCell ref="B26:E26"/>
    <mergeCell ref="P26:P28"/>
    <mergeCell ref="Q26:Q28"/>
    <mergeCell ref="A27:A35"/>
    <mergeCell ref="D27:F27"/>
    <mergeCell ref="J27:M27"/>
    <mergeCell ref="N27:O27"/>
    <mergeCell ref="D28:F28"/>
    <mergeCell ref="J28:M28"/>
    <mergeCell ref="N28:O28"/>
    <mergeCell ref="D29:F29"/>
    <mergeCell ref="J29:M29"/>
    <mergeCell ref="N29:O29"/>
    <mergeCell ref="P29:P32"/>
    <mergeCell ref="Q29:Q32"/>
    <mergeCell ref="D30:F30"/>
    <mergeCell ref="N23:O25"/>
    <mergeCell ref="P19:P25"/>
    <mergeCell ref="Q19:Q25"/>
    <mergeCell ref="H20:I22"/>
    <mergeCell ref="J20:M22"/>
    <mergeCell ref="N20:O22"/>
    <mergeCell ref="P11:P18"/>
    <mergeCell ref="Q11:Q18"/>
    <mergeCell ref="B14:D17"/>
    <mergeCell ref="E14:G17"/>
    <mergeCell ref="H14:I16"/>
    <mergeCell ref="J14:M16"/>
    <mergeCell ref="N14:O16"/>
    <mergeCell ref="H17:I19"/>
    <mergeCell ref="J17:M19"/>
    <mergeCell ref="N17:O19"/>
    <mergeCell ref="N11:O13"/>
    <mergeCell ref="A11:A25"/>
    <mergeCell ref="B11:D13"/>
    <mergeCell ref="E11:G13"/>
    <mergeCell ref="H11:I13"/>
    <mergeCell ref="J11:M13"/>
    <mergeCell ref="B18:D21"/>
    <mergeCell ref="E18:G21"/>
    <mergeCell ref="B22:D25"/>
    <mergeCell ref="E22:G25"/>
    <mergeCell ref="H23:I25"/>
    <mergeCell ref="J23:M25"/>
    <mergeCell ref="A1:P1"/>
    <mergeCell ref="A5:E6"/>
    <mergeCell ref="F5:J6"/>
    <mergeCell ref="A8:B9"/>
    <mergeCell ref="C8:G9"/>
    <mergeCell ref="H8:H9"/>
    <mergeCell ref="I8:J9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560B-E219-4932-87A0-68DEDDB9D7E0}">
  <sheetPr>
    <pageSetUpPr fitToPage="1"/>
  </sheetPr>
  <dimension ref="A1:T35"/>
  <sheetViews>
    <sheetView view="pageBreakPreview" zoomScaleNormal="60" zoomScaleSheetLayoutView="100" workbookViewId="0">
      <selection activeCell="H14" sqref="H14:I16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9" width="12.625" customWidth="1"/>
    <col min="10" max="10" width="9.625" customWidth="1"/>
    <col min="11" max="11" width="7.625" customWidth="1"/>
    <col min="12" max="12" width="4.375" customWidth="1"/>
    <col min="13" max="13" width="14.5" customWidth="1"/>
    <col min="14" max="15" width="6.875" customWidth="1"/>
    <col min="16" max="16" width="6.75" customWidth="1"/>
    <col min="17" max="17" width="8.625" customWidth="1"/>
    <col min="18" max="19" width="4.625" customWidth="1"/>
    <col min="20" max="20" width="9.75" customWidth="1"/>
  </cols>
  <sheetData>
    <row r="1" spans="1:20" ht="28.5" customHeight="1" x14ac:dyDescent="0.4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8"/>
      <c r="R1" s="28"/>
      <c r="S1" s="28"/>
      <c r="T1" s="28"/>
    </row>
    <row r="2" spans="1:20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</row>
    <row r="3" spans="1:20" ht="33" customHeight="1" x14ac:dyDescent="0.4">
      <c r="A3" s="1"/>
      <c r="B3" s="1"/>
      <c r="C3" s="1"/>
      <c r="D3" s="1"/>
      <c r="E3" s="1"/>
      <c r="F3" s="1"/>
      <c r="G3" s="25" t="s">
        <v>44</v>
      </c>
      <c r="H3" s="9" t="s">
        <v>1</v>
      </c>
      <c r="I3" s="1"/>
      <c r="J3" s="3"/>
      <c r="K3" s="3"/>
      <c r="L3" s="11"/>
      <c r="M3" s="11"/>
      <c r="N3" s="11"/>
      <c r="O3" s="11"/>
      <c r="P3" s="11"/>
      <c r="Q3" s="11"/>
      <c r="R3" s="11"/>
      <c r="S3" s="11"/>
    </row>
    <row r="4" spans="1:20" ht="18" customHeight="1" thickBot="1" x14ac:dyDescent="0.4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1"/>
      <c r="M4" s="11"/>
      <c r="N4" s="11"/>
      <c r="O4" s="11"/>
      <c r="P4" s="11"/>
      <c r="Q4" s="11"/>
      <c r="R4" s="11"/>
      <c r="S4" s="11"/>
    </row>
    <row r="5" spans="1:20" ht="20.25" customHeight="1" thickTop="1" x14ac:dyDescent="0.4">
      <c r="A5" s="60" t="s">
        <v>50</v>
      </c>
      <c r="B5" s="61"/>
      <c r="C5" s="61"/>
      <c r="D5" s="61"/>
      <c r="E5" s="62"/>
      <c r="F5" s="66" t="str">
        <f>IF(C8="","",SUM(J23,J35))</f>
        <v/>
      </c>
      <c r="G5" s="67"/>
      <c r="H5" s="67"/>
      <c r="I5" s="67"/>
      <c r="J5" s="68"/>
      <c r="L5" s="11"/>
      <c r="M5" s="11"/>
      <c r="N5" s="11"/>
      <c r="O5" s="11"/>
      <c r="P5" s="11"/>
      <c r="Q5" s="11"/>
      <c r="R5" s="11"/>
      <c r="S5" s="11"/>
    </row>
    <row r="6" spans="1:20" ht="15.75" customHeight="1" thickBot="1" x14ac:dyDescent="0.45">
      <c r="A6" s="63"/>
      <c r="B6" s="64"/>
      <c r="C6" s="64"/>
      <c r="D6" s="64"/>
      <c r="E6" s="65"/>
      <c r="F6" s="69"/>
      <c r="G6" s="70"/>
      <c r="H6" s="70"/>
      <c r="I6" s="70"/>
      <c r="J6" s="71"/>
      <c r="M6" s="11"/>
      <c r="N6" s="11"/>
      <c r="O6" s="11"/>
      <c r="P6" s="11"/>
      <c r="Q6" s="11"/>
      <c r="R6" s="11"/>
      <c r="S6" s="11"/>
    </row>
    <row r="7" spans="1:20" ht="20.25" customHeight="1" thickTop="1" thickBot="1" x14ac:dyDescent="0.45">
      <c r="L7" s="1"/>
      <c r="M7" s="1"/>
      <c r="N7" s="1"/>
      <c r="O7" s="1"/>
      <c r="P7" s="1"/>
      <c r="Q7" s="11"/>
      <c r="R7" s="11"/>
      <c r="S7" s="11"/>
    </row>
    <row r="8" spans="1:20" ht="20.25" customHeight="1" x14ac:dyDescent="0.4">
      <c r="A8" s="72" t="s">
        <v>53</v>
      </c>
      <c r="B8" s="73"/>
      <c r="C8" s="76"/>
      <c r="D8" s="77"/>
      <c r="E8" s="77"/>
      <c r="F8" s="77"/>
      <c r="G8" s="78"/>
      <c r="H8" s="82" t="s">
        <v>54</v>
      </c>
      <c r="I8" s="84"/>
      <c r="J8" s="85"/>
      <c r="L8" s="1"/>
      <c r="M8" s="1"/>
      <c r="N8" s="1"/>
      <c r="O8" s="1"/>
      <c r="P8" s="1"/>
      <c r="Q8" s="11"/>
      <c r="R8" s="11"/>
      <c r="S8" s="11"/>
    </row>
    <row r="9" spans="1:20" ht="20.25" customHeight="1" thickBot="1" x14ac:dyDescent="0.45">
      <c r="A9" s="74"/>
      <c r="B9" s="75"/>
      <c r="C9" s="79"/>
      <c r="D9" s="80"/>
      <c r="E9" s="80"/>
      <c r="F9" s="80"/>
      <c r="G9" s="81"/>
      <c r="H9" s="83"/>
      <c r="I9" s="86"/>
      <c r="J9" s="87"/>
      <c r="K9" s="1"/>
      <c r="L9" s="29"/>
      <c r="M9" s="29"/>
      <c r="N9" s="1"/>
      <c r="O9" s="1"/>
      <c r="P9" s="1"/>
      <c r="Q9" s="11"/>
      <c r="R9" s="11"/>
      <c r="S9" s="11"/>
    </row>
    <row r="10" spans="1:20" ht="13.5" customHeight="1" x14ac:dyDescent="0.4">
      <c r="A10" s="26"/>
      <c r="B10" s="26"/>
      <c r="C10" s="26"/>
      <c r="D10" s="26"/>
      <c r="E10" s="26"/>
      <c r="F10" s="27"/>
      <c r="G10" s="6"/>
      <c r="H10" s="6"/>
      <c r="I10" s="1"/>
      <c r="J10" s="1"/>
      <c r="K10" s="1"/>
      <c r="L10" s="1"/>
      <c r="M10" s="1"/>
      <c r="N10" s="1"/>
      <c r="O10" s="1"/>
    </row>
    <row r="11" spans="1:20" ht="6.95" customHeight="1" x14ac:dyDescent="0.4">
      <c r="A11" s="88" t="s">
        <v>4</v>
      </c>
      <c r="B11" s="52" t="s">
        <v>3</v>
      </c>
      <c r="C11" s="52"/>
      <c r="D11" s="52"/>
      <c r="E11" s="89"/>
      <c r="F11" s="52"/>
      <c r="G11" s="52"/>
      <c r="H11" s="91" t="s">
        <v>55</v>
      </c>
      <c r="I11" s="92"/>
      <c r="J11" s="97">
        <f>+J14+J17</f>
        <v>0</v>
      </c>
      <c r="K11" s="98"/>
      <c r="L11" s="98"/>
      <c r="M11" s="98"/>
      <c r="N11" s="50" t="s">
        <v>14</v>
      </c>
      <c r="O11" s="51"/>
      <c r="P11" s="230" t="s">
        <v>15</v>
      </c>
      <c r="Q11" s="231"/>
    </row>
    <row r="12" spans="1:20" ht="6.95" customHeight="1" x14ac:dyDescent="0.4">
      <c r="A12" s="88"/>
      <c r="B12" s="52"/>
      <c r="C12" s="52"/>
      <c r="D12" s="52"/>
      <c r="E12" s="52"/>
      <c r="F12" s="52"/>
      <c r="G12" s="52"/>
      <c r="H12" s="93"/>
      <c r="I12" s="94"/>
      <c r="J12" s="99"/>
      <c r="K12" s="100"/>
      <c r="L12" s="100"/>
      <c r="M12" s="100"/>
      <c r="N12" s="50"/>
      <c r="O12" s="51"/>
      <c r="P12" s="230"/>
      <c r="Q12" s="231"/>
    </row>
    <row r="13" spans="1:20" ht="6.95" customHeight="1" thickBot="1" x14ac:dyDescent="0.45">
      <c r="A13" s="88"/>
      <c r="B13" s="52"/>
      <c r="C13" s="52"/>
      <c r="D13" s="52"/>
      <c r="E13" s="90"/>
      <c r="F13" s="90"/>
      <c r="G13" s="90"/>
      <c r="H13" s="95"/>
      <c r="I13" s="96"/>
      <c r="J13" s="99"/>
      <c r="K13" s="100"/>
      <c r="L13" s="100"/>
      <c r="M13" s="100"/>
      <c r="N13" s="50"/>
      <c r="O13" s="51"/>
      <c r="P13" s="230"/>
      <c r="Q13" s="231"/>
    </row>
    <row r="14" spans="1:20" ht="6.95" customHeight="1" x14ac:dyDescent="0.4">
      <c r="A14" s="88"/>
      <c r="B14" s="52" t="s">
        <v>5</v>
      </c>
      <c r="C14" s="52"/>
      <c r="D14" s="53"/>
      <c r="E14" s="101">
        <v>0</v>
      </c>
      <c r="F14" s="102"/>
      <c r="G14" s="103"/>
      <c r="H14" s="92" t="s">
        <v>20</v>
      </c>
      <c r="I14" s="92"/>
      <c r="J14" s="104">
        <v>0</v>
      </c>
      <c r="K14" s="105"/>
      <c r="L14" s="105"/>
      <c r="M14" s="106"/>
      <c r="N14" s="113"/>
      <c r="O14" s="114"/>
      <c r="P14" s="230"/>
      <c r="Q14" s="231"/>
    </row>
    <row r="15" spans="1:20" ht="6.95" customHeight="1" x14ac:dyDescent="0.4">
      <c r="A15" s="88"/>
      <c r="B15" s="52"/>
      <c r="C15" s="52"/>
      <c r="D15" s="53"/>
      <c r="E15" s="54"/>
      <c r="F15" s="55"/>
      <c r="G15" s="56"/>
      <c r="H15" s="94"/>
      <c r="I15" s="94"/>
      <c r="J15" s="107"/>
      <c r="K15" s="108"/>
      <c r="L15" s="108"/>
      <c r="M15" s="109"/>
      <c r="N15" s="113"/>
      <c r="O15" s="114"/>
      <c r="P15" s="230"/>
      <c r="Q15" s="231"/>
    </row>
    <row r="16" spans="1:20" ht="6.95" customHeight="1" x14ac:dyDescent="0.4">
      <c r="A16" s="88"/>
      <c r="B16" s="52"/>
      <c r="C16" s="52"/>
      <c r="D16" s="53"/>
      <c r="E16" s="54"/>
      <c r="F16" s="55"/>
      <c r="G16" s="56"/>
      <c r="H16" s="96"/>
      <c r="I16" s="96"/>
      <c r="J16" s="110"/>
      <c r="K16" s="111"/>
      <c r="L16" s="111"/>
      <c r="M16" s="112"/>
      <c r="N16" s="113"/>
      <c r="O16" s="114"/>
      <c r="P16" s="230"/>
      <c r="Q16" s="231"/>
    </row>
    <row r="17" spans="1:17" ht="6.95" customHeight="1" x14ac:dyDescent="0.4">
      <c r="A17" s="88"/>
      <c r="B17" s="52"/>
      <c r="C17" s="52"/>
      <c r="D17" s="53"/>
      <c r="E17" s="54"/>
      <c r="F17" s="55"/>
      <c r="G17" s="56"/>
      <c r="H17" s="92" t="s">
        <v>21</v>
      </c>
      <c r="I17" s="92"/>
      <c r="J17" s="115">
        <v>0</v>
      </c>
      <c r="K17" s="116"/>
      <c r="L17" s="116"/>
      <c r="M17" s="117"/>
      <c r="N17" s="113"/>
      <c r="O17" s="114"/>
      <c r="P17" s="230"/>
      <c r="Q17" s="231"/>
    </row>
    <row r="18" spans="1:17" ht="6.95" customHeight="1" x14ac:dyDescent="0.4">
      <c r="A18" s="88"/>
      <c r="B18" s="52" t="s">
        <v>6</v>
      </c>
      <c r="C18" s="52"/>
      <c r="D18" s="53"/>
      <c r="E18" s="54">
        <v>0</v>
      </c>
      <c r="F18" s="55"/>
      <c r="G18" s="56"/>
      <c r="H18" s="94"/>
      <c r="I18" s="94"/>
      <c r="J18" s="107"/>
      <c r="K18" s="108"/>
      <c r="L18" s="108"/>
      <c r="M18" s="109"/>
      <c r="N18" s="113"/>
      <c r="O18" s="114"/>
      <c r="P18" s="230"/>
      <c r="Q18" s="231"/>
    </row>
    <row r="19" spans="1:17" ht="6.95" customHeight="1" thickBot="1" x14ac:dyDescent="0.45">
      <c r="A19" s="88"/>
      <c r="B19" s="52"/>
      <c r="C19" s="52"/>
      <c r="D19" s="53"/>
      <c r="E19" s="54"/>
      <c r="F19" s="55"/>
      <c r="G19" s="56"/>
      <c r="H19" s="96"/>
      <c r="I19" s="96"/>
      <c r="J19" s="118"/>
      <c r="K19" s="119"/>
      <c r="L19" s="119"/>
      <c r="M19" s="120"/>
      <c r="N19" s="113"/>
      <c r="O19" s="114"/>
      <c r="P19" s="230" t="s">
        <v>16</v>
      </c>
      <c r="Q19" s="52"/>
    </row>
    <row r="20" spans="1:17" ht="6.95" customHeight="1" x14ac:dyDescent="0.4">
      <c r="A20" s="88"/>
      <c r="B20" s="52"/>
      <c r="C20" s="52"/>
      <c r="D20" s="53"/>
      <c r="E20" s="54"/>
      <c r="F20" s="55"/>
      <c r="G20" s="56"/>
      <c r="H20" s="92" t="s">
        <v>51</v>
      </c>
      <c r="I20" s="92"/>
      <c r="J20" s="99">
        <f>+J17*0.1</f>
        <v>0</v>
      </c>
      <c r="K20" s="100"/>
      <c r="L20" s="100"/>
      <c r="M20" s="100"/>
      <c r="N20" s="53"/>
      <c r="O20" s="114"/>
      <c r="P20" s="230"/>
      <c r="Q20" s="52"/>
    </row>
    <row r="21" spans="1:17" ht="6.95" customHeight="1" thickBot="1" x14ac:dyDescent="0.45">
      <c r="A21" s="88"/>
      <c r="B21" s="52"/>
      <c r="C21" s="52"/>
      <c r="D21" s="53"/>
      <c r="E21" s="57"/>
      <c r="F21" s="58"/>
      <c r="G21" s="59"/>
      <c r="H21" s="94"/>
      <c r="I21" s="94"/>
      <c r="J21" s="99"/>
      <c r="K21" s="100"/>
      <c r="L21" s="100"/>
      <c r="M21" s="100"/>
      <c r="N21" s="53"/>
      <c r="O21" s="114"/>
      <c r="P21" s="230"/>
      <c r="Q21" s="52"/>
    </row>
    <row r="22" spans="1:17" ht="6.95" customHeight="1" x14ac:dyDescent="0.4">
      <c r="A22" s="88"/>
      <c r="B22" s="52" t="s">
        <v>22</v>
      </c>
      <c r="C22" s="52"/>
      <c r="D22" s="52"/>
      <c r="E22" s="123">
        <f>+E14+E18</f>
        <v>0</v>
      </c>
      <c r="F22" s="123"/>
      <c r="G22" s="123"/>
      <c r="H22" s="95"/>
      <c r="I22" s="96"/>
      <c r="J22" s="121"/>
      <c r="K22" s="122"/>
      <c r="L22" s="122"/>
      <c r="M22" s="122"/>
      <c r="N22" s="53"/>
      <c r="O22" s="114"/>
      <c r="P22" s="230"/>
      <c r="Q22" s="52"/>
    </row>
    <row r="23" spans="1:17" ht="6.95" customHeight="1" x14ac:dyDescent="0.4">
      <c r="A23" s="88"/>
      <c r="B23" s="52"/>
      <c r="C23" s="52"/>
      <c r="D23" s="52"/>
      <c r="E23" s="124"/>
      <c r="F23" s="124"/>
      <c r="G23" s="124"/>
      <c r="H23" s="91" t="s">
        <v>46</v>
      </c>
      <c r="I23" s="92"/>
      <c r="J23" s="97">
        <f>SUM(J17:M22)</f>
        <v>0</v>
      </c>
      <c r="K23" s="98"/>
      <c r="L23" s="98"/>
      <c r="M23" s="98"/>
      <c r="N23" s="53"/>
      <c r="O23" s="114"/>
      <c r="P23" s="230"/>
      <c r="Q23" s="52"/>
    </row>
    <row r="24" spans="1:17" ht="6.95" customHeight="1" x14ac:dyDescent="0.4">
      <c r="A24" s="88"/>
      <c r="B24" s="52"/>
      <c r="C24" s="52"/>
      <c r="D24" s="52"/>
      <c r="E24" s="124"/>
      <c r="F24" s="124"/>
      <c r="G24" s="124"/>
      <c r="H24" s="93"/>
      <c r="I24" s="94"/>
      <c r="J24" s="99"/>
      <c r="K24" s="100"/>
      <c r="L24" s="100"/>
      <c r="M24" s="100"/>
      <c r="N24" s="53"/>
      <c r="O24" s="114"/>
      <c r="P24" s="230"/>
      <c r="Q24" s="52"/>
    </row>
    <row r="25" spans="1:17" ht="6.95" customHeight="1" x14ac:dyDescent="0.4">
      <c r="A25" s="88"/>
      <c r="B25" s="52"/>
      <c r="C25" s="52"/>
      <c r="D25" s="52"/>
      <c r="E25" s="124"/>
      <c r="F25" s="124"/>
      <c r="G25" s="124"/>
      <c r="H25" s="95"/>
      <c r="I25" s="96"/>
      <c r="J25" s="121"/>
      <c r="K25" s="122"/>
      <c r="L25" s="122"/>
      <c r="M25" s="122"/>
      <c r="N25" s="53"/>
      <c r="O25" s="114"/>
      <c r="P25" s="230"/>
      <c r="Q25" s="52"/>
    </row>
    <row r="26" spans="1:17" x14ac:dyDescent="0.4">
      <c r="A26" s="7"/>
      <c r="B26" s="125"/>
      <c r="C26" s="125"/>
      <c r="D26" s="125"/>
      <c r="E26" s="125"/>
      <c r="F26" s="6"/>
      <c r="G26" s="6"/>
      <c r="H26" s="6"/>
      <c r="I26" s="1"/>
      <c r="J26" s="1"/>
      <c r="K26" s="1"/>
      <c r="L26" s="1"/>
      <c r="M26" s="1"/>
      <c r="N26" s="1"/>
      <c r="O26" s="1"/>
      <c r="P26" s="230" t="s">
        <v>17</v>
      </c>
      <c r="Q26" s="52"/>
    </row>
    <row r="27" spans="1:17" ht="18.75" customHeight="1" thickBot="1" x14ac:dyDescent="0.45">
      <c r="A27" s="88" t="s">
        <v>7</v>
      </c>
      <c r="B27" s="38" t="s">
        <v>8</v>
      </c>
      <c r="C27" s="38" t="s">
        <v>0</v>
      </c>
      <c r="D27" s="127" t="s">
        <v>9</v>
      </c>
      <c r="E27" s="128"/>
      <c r="F27" s="129"/>
      <c r="G27" s="40" t="s">
        <v>10</v>
      </c>
      <c r="H27" s="40" t="s">
        <v>11</v>
      </c>
      <c r="I27" s="39" t="s">
        <v>12</v>
      </c>
      <c r="J27" s="130" t="s">
        <v>13</v>
      </c>
      <c r="K27" s="131"/>
      <c r="L27" s="131"/>
      <c r="M27" s="132"/>
      <c r="N27" s="53" t="s">
        <v>14</v>
      </c>
      <c r="O27" s="114"/>
      <c r="P27" s="230"/>
      <c r="Q27" s="52"/>
    </row>
    <row r="28" spans="1:17" ht="18.75" customHeight="1" x14ac:dyDescent="0.4">
      <c r="A28" s="126"/>
      <c r="B28" s="41"/>
      <c r="C28" s="42"/>
      <c r="D28" s="133"/>
      <c r="E28" s="134"/>
      <c r="F28" s="135"/>
      <c r="G28" s="42"/>
      <c r="H28" s="42"/>
      <c r="I28" s="43"/>
      <c r="J28" s="136">
        <f>+G28*I28</f>
        <v>0</v>
      </c>
      <c r="K28" s="136"/>
      <c r="L28" s="136"/>
      <c r="M28" s="137"/>
      <c r="N28" s="53"/>
      <c r="O28" s="114"/>
      <c r="P28" s="230"/>
      <c r="Q28" s="52"/>
    </row>
    <row r="29" spans="1:17" x14ac:dyDescent="0.4">
      <c r="A29" s="126"/>
      <c r="B29" s="44"/>
      <c r="C29" s="35"/>
      <c r="D29" s="138"/>
      <c r="E29" s="139"/>
      <c r="F29" s="140"/>
      <c r="G29" s="36"/>
      <c r="H29" s="36"/>
      <c r="I29" s="45"/>
      <c r="J29" s="136">
        <f t="shared" ref="J29:J32" si="0">+G29*I29</f>
        <v>0</v>
      </c>
      <c r="K29" s="136"/>
      <c r="L29" s="136"/>
      <c r="M29" s="137"/>
      <c r="N29" s="53"/>
      <c r="O29" s="114"/>
      <c r="P29" s="230" t="s">
        <v>18</v>
      </c>
      <c r="Q29" s="52"/>
    </row>
    <row r="30" spans="1:17" ht="18.75" customHeight="1" x14ac:dyDescent="0.4">
      <c r="A30" s="126"/>
      <c r="B30" s="44"/>
      <c r="C30" s="35"/>
      <c r="D30" s="138"/>
      <c r="E30" s="139"/>
      <c r="F30" s="140"/>
      <c r="G30" s="36"/>
      <c r="H30" s="36"/>
      <c r="I30" s="45"/>
      <c r="J30" s="136">
        <f t="shared" si="0"/>
        <v>0</v>
      </c>
      <c r="K30" s="136"/>
      <c r="L30" s="136"/>
      <c r="M30" s="137"/>
      <c r="N30" s="53"/>
      <c r="O30" s="114"/>
      <c r="P30" s="230"/>
      <c r="Q30" s="52"/>
    </row>
    <row r="31" spans="1:17" ht="18.75" customHeight="1" x14ac:dyDescent="0.4">
      <c r="A31" s="126"/>
      <c r="B31" s="44"/>
      <c r="C31" s="35"/>
      <c r="D31" s="138"/>
      <c r="E31" s="139"/>
      <c r="F31" s="140"/>
      <c r="G31" s="36"/>
      <c r="H31" s="36"/>
      <c r="I31" s="45"/>
      <c r="J31" s="136">
        <f t="shared" si="0"/>
        <v>0</v>
      </c>
      <c r="K31" s="136"/>
      <c r="L31" s="136"/>
      <c r="M31" s="137"/>
      <c r="N31" s="53"/>
      <c r="O31" s="114"/>
      <c r="P31" s="230"/>
      <c r="Q31" s="52"/>
    </row>
    <row r="32" spans="1:17" ht="19.5" thickBot="1" x14ac:dyDescent="0.45">
      <c r="A32" s="126"/>
      <c r="B32" s="46"/>
      <c r="C32" s="47"/>
      <c r="D32" s="154"/>
      <c r="E32" s="155"/>
      <c r="F32" s="156"/>
      <c r="G32" s="48"/>
      <c r="H32" s="48"/>
      <c r="I32" s="49"/>
      <c r="J32" s="136">
        <f t="shared" si="0"/>
        <v>0</v>
      </c>
      <c r="K32" s="136"/>
      <c r="L32" s="136"/>
      <c r="M32" s="137"/>
      <c r="N32" s="53"/>
      <c r="O32" s="114"/>
      <c r="P32" s="230"/>
      <c r="Q32" s="52"/>
    </row>
    <row r="33" spans="1:17" ht="18.75" customHeight="1" x14ac:dyDescent="0.4">
      <c r="A33" s="88"/>
      <c r="B33" s="233" t="e">
        <f>#REF!</f>
        <v>#REF!</v>
      </c>
      <c r="C33" s="234"/>
      <c r="D33" s="234"/>
      <c r="E33" s="234"/>
      <c r="F33" s="235"/>
      <c r="G33" s="10" t="s">
        <v>49</v>
      </c>
      <c r="H33" s="10" t="s">
        <v>49</v>
      </c>
      <c r="I33" s="8" t="s">
        <v>49</v>
      </c>
      <c r="J33" s="148">
        <f>SUM(J28:M32)</f>
        <v>0</v>
      </c>
      <c r="K33" s="136"/>
      <c r="L33" s="136"/>
      <c r="M33" s="137"/>
      <c r="N33" s="53"/>
      <c r="O33" s="114"/>
      <c r="P33" s="236" t="s">
        <v>19</v>
      </c>
      <c r="Q33" s="232"/>
    </row>
    <row r="34" spans="1:17" ht="21" customHeight="1" x14ac:dyDescent="0.4">
      <c r="A34" s="88"/>
      <c r="B34" s="237" t="s">
        <v>48</v>
      </c>
      <c r="C34" s="238"/>
      <c r="D34" s="238"/>
      <c r="E34" s="238"/>
      <c r="F34" s="239"/>
      <c r="G34" s="10">
        <v>10</v>
      </c>
      <c r="H34" s="10" t="s">
        <v>43</v>
      </c>
      <c r="I34" s="8" t="s">
        <v>49</v>
      </c>
      <c r="J34" s="148">
        <f>+J33*0.1</f>
        <v>0</v>
      </c>
      <c r="K34" s="136"/>
      <c r="L34" s="136"/>
      <c r="M34" s="137"/>
      <c r="N34" s="53"/>
      <c r="O34" s="114"/>
      <c r="P34" s="236"/>
      <c r="Q34" s="232"/>
    </row>
    <row r="35" spans="1:17" ht="28.5" customHeight="1" x14ac:dyDescent="0.4">
      <c r="A35" s="88"/>
      <c r="B35" s="145" t="s">
        <v>47</v>
      </c>
      <c r="C35" s="146"/>
      <c r="D35" s="146"/>
      <c r="E35" s="146"/>
      <c r="F35" s="147"/>
      <c r="G35" s="10" t="s">
        <v>49</v>
      </c>
      <c r="H35" s="10" t="s">
        <v>49</v>
      </c>
      <c r="I35" s="8" t="s">
        <v>49</v>
      </c>
      <c r="J35" s="148">
        <f>+J33+J34</f>
        <v>0</v>
      </c>
      <c r="K35" s="136"/>
      <c r="L35" s="136"/>
      <c r="M35" s="137"/>
      <c r="N35" s="53"/>
      <c r="O35" s="114"/>
      <c r="P35" s="236"/>
      <c r="Q35" s="232"/>
    </row>
  </sheetData>
  <mergeCells count="70">
    <mergeCell ref="P33:P35"/>
    <mergeCell ref="Q33:Q35"/>
    <mergeCell ref="B34:F34"/>
    <mergeCell ref="J34:M34"/>
    <mergeCell ref="N34:O34"/>
    <mergeCell ref="B35:F35"/>
    <mergeCell ref="J35:M35"/>
    <mergeCell ref="N35:O35"/>
    <mergeCell ref="D32:F32"/>
    <mergeCell ref="J32:M32"/>
    <mergeCell ref="N32:O32"/>
    <mergeCell ref="B33:F33"/>
    <mergeCell ref="J33:M33"/>
    <mergeCell ref="N33:O33"/>
    <mergeCell ref="J30:M30"/>
    <mergeCell ref="N30:O30"/>
    <mergeCell ref="D31:F31"/>
    <mergeCell ref="J31:M31"/>
    <mergeCell ref="N31:O31"/>
    <mergeCell ref="B26:E26"/>
    <mergeCell ref="P26:P28"/>
    <mergeCell ref="Q26:Q28"/>
    <mergeCell ref="A27:A35"/>
    <mergeCell ref="D27:F27"/>
    <mergeCell ref="J27:M27"/>
    <mergeCell ref="N27:O27"/>
    <mergeCell ref="D28:F28"/>
    <mergeCell ref="J28:M28"/>
    <mergeCell ref="N28:O28"/>
    <mergeCell ref="D29:F29"/>
    <mergeCell ref="J29:M29"/>
    <mergeCell ref="N29:O29"/>
    <mergeCell ref="P29:P32"/>
    <mergeCell ref="Q29:Q32"/>
    <mergeCell ref="D30:F30"/>
    <mergeCell ref="N23:O25"/>
    <mergeCell ref="P19:P25"/>
    <mergeCell ref="Q19:Q25"/>
    <mergeCell ref="H20:I22"/>
    <mergeCell ref="J20:M22"/>
    <mergeCell ref="N20:O22"/>
    <mergeCell ref="P11:P18"/>
    <mergeCell ref="Q11:Q18"/>
    <mergeCell ref="B14:D17"/>
    <mergeCell ref="E14:G17"/>
    <mergeCell ref="H14:I16"/>
    <mergeCell ref="J14:M16"/>
    <mergeCell ref="N14:O16"/>
    <mergeCell ref="H17:I19"/>
    <mergeCell ref="J17:M19"/>
    <mergeCell ref="N17:O19"/>
    <mergeCell ref="N11:O13"/>
    <mergeCell ref="A11:A25"/>
    <mergeCell ref="B11:D13"/>
    <mergeCell ref="E11:G13"/>
    <mergeCell ref="H11:I13"/>
    <mergeCell ref="J11:M13"/>
    <mergeCell ref="B18:D21"/>
    <mergeCell ref="E18:G21"/>
    <mergeCell ref="B22:D25"/>
    <mergeCell ref="E22:G25"/>
    <mergeCell ref="H23:I25"/>
    <mergeCell ref="J23:M25"/>
    <mergeCell ref="A1:P1"/>
    <mergeCell ref="A5:E6"/>
    <mergeCell ref="F5:J6"/>
    <mergeCell ref="A8:B9"/>
    <mergeCell ref="C8:G9"/>
    <mergeCell ref="H8:H9"/>
    <mergeCell ref="I8:J9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9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5A31-6622-446E-A60F-6803EC014D75}">
  <sheetPr>
    <pageSetUpPr fitToPage="1"/>
  </sheetPr>
  <dimension ref="A1:T35"/>
  <sheetViews>
    <sheetView view="pageBreakPreview" topLeftCell="A13" zoomScaleNormal="60" zoomScaleSheetLayoutView="100" workbookViewId="0">
      <selection activeCell="H14" sqref="H14:I16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9" width="12.625" customWidth="1"/>
    <col min="10" max="10" width="9.625" customWidth="1"/>
    <col min="11" max="11" width="7.625" customWidth="1"/>
    <col min="12" max="12" width="4.375" customWidth="1"/>
    <col min="13" max="13" width="14.5" customWidth="1"/>
    <col min="14" max="15" width="6.875" customWidth="1"/>
    <col min="16" max="16" width="6.75" customWidth="1"/>
    <col min="17" max="17" width="8.625" customWidth="1"/>
    <col min="18" max="19" width="4.625" customWidth="1"/>
    <col min="20" max="20" width="9.75" customWidth="1"/>
  </cols>
  <sheetData>
    <row r="1" spans="1:20" ht="28.5" customHeight="1" x14ac:dyDescent="0.4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8"/>
      <c r="R1" s="28"/>
      <c r="S1" s="28"/>
      <c r="T1" s="28"/>
    </row>
    <row r="2" spans="1:20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</row>
    <row r="3" spans="1:20" ht="33" customHeight="1" x14ac:dyDescent="0.4">
      <c r="A3" s="1"/>
      <c r="B3" s="1"/>
      <c r="C3" s="1"/>
      <c r="D3" s="1"/>
      <c r="E3" s="1"/>
      <c r="F3" s="1"/>
      <c r="G3" s="25" t="s">
        <v>44</v>
      </c>
      <c r="H3" s="9" t="s">
        <v>1</v>
      </c>
      <c r="I3" s="1"/>
      <c r="J3" s="3"/>
      <c r="K3" s="3"/>
      <c r="L3" s="11"/>
      <c r="M3" s="11"/>
      <c r="N3" s="11"/>
      <c r="O3" s="11"/>
      <c r="P3" s="11"/>
      <c r="Q3" s="11"/>
      <c r="R3" s="11"/>
      <c r="S3" s="11"/>
    </row>
    <row r="4" spans="1:20" ht="18" customHeight="1" thickBot="1" x14ac:dyDescent="0.4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1"/>
      <c r="M4" s="11"/>
      <c r="N4" s="11"/>
      <c r="O4" s="11"/>
      <c r="P4" s="11"/>
      <c r="Q4" s="11"/>
      <c r="R4" s="11"/>
      <c r="S4" s="11"/>
    </row>
    <row r="5" spans="1:20" ht="20.25" customHeight="1" thickTop="1" x14ac:dyDescent="0.4">
      <c r="A5" s="60" t="s">
        <v>50</v>
      </c>
      <c r="B5" s="61"/>
      <c r="C5" s="61"/>
      <c r="D5" s="61"/>
      <c r="E5" s="62"/>
      <c r="F5" s="66" t="str">
        <f>IF(C8="","",SUM(J23,J35))</f>
        <v/>
      </c>
      <c r="G5" s="67"/>
      <c r="H5" s="67"/>
      <c r="I5" s="67"/>
      <c r="J5" s="68"/>
      <c r="L5" s="11"/>
      <c r="M5" s="11"/>
      <c r="N5" s="11"/>
      <c r="O5" s="11"/>
      <c r="P5" s="11"/>
      <c r="Q5" s="11"/>
      <c r="R5" s="11"/>
      <c r="S5" s="11"/>
    </row>
    <row r="6" spans="1:20" ht="15.75" customHeight="1" thickBot="1" x14ac:dyDescent="0.45">
      <c r="A6" s="63"/>
      <c r="B6" s="64"/>
      <c r="C6" s="64"/>
      <c r="D6" s="64"/>
      <c r="E6" s="65"/>
      <c r="F6" s="69"/>
      <c r="G6" s="70"/>
      <c r="H6" s="70"/>
      <c r="I6" s="70"/>
      <c r="J6" s="71"/>
      <c r="M6" s="11"/>
      <c r="N6" s="11"/>
      <c r="O6" s="11"/>
      <c r="P6" s="11"/>
      <c r="Q6" s="11"/>
      <c r="R6" s="11"/>
      <c r="S6" s="11"/>
    </row>
    <row r="7" spans="1:20" ht="20.25" customHeight="1" thickTop="1" thickBot="1" x14ac:dyDescent="0.45">
      <c r="L7" s="1"/>
      <c r="M7" s="1"/>
      <c r="N7" s="1"/>
      <c r="O7" s="1"/>
      <c r="P7" s="1"/>
      <c r="Q7" s="11"/>
      <c r="R7" s="11"/>
      <c r="S7" s="11"/>
    </row>
    <row r="8" spans="1:20" ht="20.25" customHeight="1" x14ac:dyDescent="0.4">
      <c r="A8" s="72" t="s">
        <v>53</v>
      </c>
      <c r="B8" s="73"/>
      <c r="C8" s="76"/>
      <c r="D8" s="77"/>
      <c r="E8" s="77"/>
      <c r="F8" s="77"/>
      <c r="G8" s="78"/>
      <c r="H8" s="82" t="s">
        <v>54</v>
      </c>
      <c r="I8" s="84"/>
      <c r="J8" s="85"/>
      <c r="L8" s="1"/>
      <c r="M8" s="1"/>
      <c r="N8" s="1"/>
      <c r="O8" s="1"/>
      <c r="P8" s="1"/>
      <c r="Q8" s="11"/>
      <c r="R8" s="11"/>
      <c r="S8" s="11"/>
    </row>
    <row r="9" spans="1:20" ht="20.25" customHeight="1" thickBot="1" x14ac:dyDescent="0.45">
      <c r="A9" s="74"/>
      <c r="B9" s="75"/>
      <c r="C9" s="79"/>
      <c r="D9" s="80"/>
      <c r="E9" s="80"/>
      <c r="F9" s="80"/>
      <c r="G9" s="81"/>
      <c r="H9" s="83"/>
      <c r="I9" s="86"/>
      <c r="J9" s="87"/>
      <c r="K9" s="1"/>
      <c r="L9" s="29"/>
      <c r="M9" s="29"/>
      <c r="N9" s="1"/>
      <c r="O9" s="1"/>
      <c r="P9" s="1"/>
      <c r="Q9" s="11"/>
      <c r="R9" s="11"/>
      <c r="S9" s="11"/>
    </row>
    <row r="10" spans="1:20" ht="13.5" customHeight="1" x14ac:dyDescent="0.4">
      <c r="A10" s="26"/>
      <c r="B10" s="26"/>
      <c r="C10" s="26"/>
      <c r="D10" s="26"/>
      <c r="E10" s="26"/>
      <c r="F10" s="27"/>
      <c r="G10" s="6"/>
      <c r="H10" s="6"/>
      <c r="I10" s="1"/>
      <c r="J10" s="1"/>
      <c r="K10" s="1"/>
      <c r="L10" s="1"/>
      <c r="M10" s="1"/>
      <c r="N10" s="1"/>
      <c r="O10" s="1"/>
    </row>
    <row r="11" spans="1:20" ht="6.95" customHeight="1" x14ac:dyDescent="0.4">
      <c r="A11" s="88" t="s">
        <v>4</v>
      </c>
      <c r="B11" s="52" t="s">
        <v>3</v>
      </c>
      <c r="C11" s="52"/>
      <c r="D11" s="52"/>
      <c r="E11" s="89"/>
      <c r="F11" s="52"/>
      <c r="G11" s="52"/>
      <c r="H11" s="91" t="s">
        <v>55</v>
      </c>
      <c r="I11" s="92"/>
      <c r="J11" s="97">
        <f>+J14+J17</f>
        <v>0</v>
      </c>
      <c r="K11" s="98"/>
      <c r="L11" s="98"/>
      <c r="M11" s="98"/>
      <c r="N11" s="50" t="s">
        <v>14</v>
      </c>
      <c r="O11" s="51"/>
      <c r="P11" s="230" t="s">
        <v>15</v>
      </c>
      <c r="Q11" s="231"/>
    </row>
    <row r="12" spans="1:20" ht="6.95" customHeight="1" x14ac:dyDescent="0.4">
      <c r="A12" s="88"/>
      <c r="B12" s="52"/>
      <c r="C12" s="52"/>
      <c r="D12" s="52"/>
      <c r="E12" s="52"/>
      <c r="F12" s="52"/>
      <c r="G12" s="52"/>
      <c r="H12" s="93"/>
      <c r="I12" s="94"/>
      <c r="J12" s="99"/>
      <c r="K12" s="100"/>
      <c r="L12" s="100"/>
      <c r="M12" s="100"/>
      <c r="N12" s="50"/>
      <c r="O12" s="51"/>
      <c r="P12" s="230"/>
      <c r="Q12" s="231"/>
    </row>
    <row r="13" spans="1:20" ht="6.95" customHeight="1" thickBot="1" x14ac:dyDescent="0.45">
      <c r="A13" s="88"/>
      <c r="B13" s="52"/>
      <c r="C13" s="52"/>
      <c r="D13" s="52"/>
      <c r="E13" s="90"/>
      <c r="F13" s="90"/>
      <c r="G13" s="90"/>
      <c r="H13" s="95"/>
      <c r="I13" s="96"/>
      <c r="J13" s="99"/>
      <c r="K13" s="100"/>
      <c r="L13" s="100"/>
      <c r="M13" s="100"/>
      <c r="N13" s="50"/>
      <c r="O13" s="51"/>
      <c r="P13" s="230"/>
      <c r="Q13" s="231"/>
    </row>
    <row r="14" spans="1:20" ht="6.95" customHeight="1" x14ac:dyDescent="0.4">
      <c r="A14" s="88"/>
      <c r="B14" s="52" t="s">
        <v>5</v>
      </c>
      <c r="C14" s="52"/>
      <c r="D14" s="53"/>
      <c r="E14" s="101">
        <v>0</v>
      </c>
      <c r="F14" s="102"/>
      <c r="G14" s="103"/>
      <c r="H14" s="92" t="s">
        <v>20</v>
      </c>
      <c r="I14" s="92"/>
      <c r="J14" s="104">
        <v>0</v>
      </c>
      <c r="K14" s="105"/>
      <c r="L14" s="105"/>
      <c r="M14" s="106"/>
      <c r="N14" s="113"/>
      <c r="O14" s="114"/>
      <c r="P14" s="230"/>
      <c r="Q14" s="231"/>
    </row>
    <row r="15" spans="1:20" ht="6.95" customHeight="1" x14ac:dyDescent="0.4">
      <c r="A15" s="88"/>
      <c r="B15" s="52"/>
      <c r="C15" s="52"/>
      <c r="D15" s="53"/>
      <c r="E15" s="54"/>
      <c r="F15" s="55"/>
      <c r="G15" s="56"/>
      <c r="H15" s="94"/>
      <c r="I15" s="94"/>
      <c r="J15" s="107"/>
      <c r="K15" s="108"/>
      <c r="L15" s="108"/>
      <c r="M15" s="109"/>
      <c r="N15" s="113"/>
      <c r="O15" s="114"/>
      <c r="P15" s="230"/>
      <c r="Q15" s="231"/>
    </row>
    <row r="16" spans="1:20" ht="6.95" customHeight="1" x14ac:dyDescent="0.4">
      <c r="A16" s="88"/>
      <c r="B16" s="52"/>
      <c r="C16" s="52"/>
      <c r="D16" s="53"/>
      <c r="E16" s="54"/>
      <c r="F16" s="55"/>
      <c r="G16" s="56"/>
      <c r="H16" s="96"/>
      <c r="I16" s="96"/>
      <c r="J16" s="110"/>
      <c r="K16" s="111"/>
      <c r="L16" s="111"/>
      <c r="M16" s="112"/>
      <c r="N16" s="113"/>
      <c r="O16" s="114"/>
      <c r="P16" s="230"/>
      <c r="Q16" s="231"/>
    </row>
    <row r="17" spans="1:17" ht="6.95" customHeight="1" x14ac:dyDescent="0.4">
      <c r="A17" s="88"/>
      <c r="B17" s="52"/>
      <c r="C17" s="52"/>
      <c r="D17" s="53"/>
      <c r="E17" s="54"/>
      <c r="F17" s="55"/>
      <c r="G17" s="56"/>
      <c r="H17" s="92" t="s">
        <v>21</v>
      </c>
      <c r="I17" s="92"/>
      <c r="J17" s="115">
        <v>0</v>
      </c>
      <c r="K17" s="116"/>
      <c r="L17" s="116"/>
      <c r="M17" s="117"/>
      <c r="N17" s="113"/>
      <c r="O17" s="114"/>
      <c r="P17" s="230"/>
      <c r="Q17" s="231"/>
    </row>
    <row r="18" spans="1:17" ht="6.95" customHeight="1" x14ac:dyDescent="0.4">
      <c r="A18" s="88"/>
      <c r="B18" s="52" t="s">
        <v>6</v>
      </c>
      <c r="C18" s="52"/>
      <c r="D18" s="53"/>
      <c r="E18" s="54">
        <v>0</v>
      </c>
      <c r="F18" s="55"/>
      <c r="G18" s="56"/>
      <c r="H18" s="94"/>
      <c r="I18" s="94"/>
      <c r="J18" s="107"/>
      <c r="K18" s="108"/>
      <c r="L18" s="108"/>
      <c r="M18" s="109"/>
      <c r="N18" s="113"/>
      <c r="O18" s="114"/>
      <c r="P18" s="230"/>
      <c r="Q18" s="231"/>
    </row>
    <row r="19" spans="1:17" ht="6.95" customHeight="1" thickBot="1" x14ac:dyDescent="0.45">
      <c r="A19" s="88"/>
      <c r="B19" s="52"/>
      <c r="C19" s="52"/>
      <c r="D19" s="53"/>
      <c r="E19" s="54"/>
      <c r="F19" s="55"/>
      <c r="G19" s="56"/>
      <c r="H19" s="96"/>
      <c r="I19" s="96"/>
      <c r="J19" s="118"/>
      <c r="K19" s="119"/>
      <c r="L19" s="119"/>
      <c r="M19" s="120"/>
      <c r="N19" s="113"/>
      <c r="O19" s="114"/>
      <c r="P19" s="230" t="s">
        <v>16</v>
      </c>
      <c r="Q19" s="52"/>
    </row>
    <row r="20" spans="1:17" ht="6.95" customHeight="1" x14ac:dyDescent="0.4">
      <c r="A20" s="88"/>
      <c r="B20" s="52"/>
      <c r="C20" s="52"/>
      <c r="D20" s="53"/>
      <c r="E20" s="54"/>
      <c r="F20" s="55"/>
      <c r="G20" s="56"/>
      <c r="H20" s="92" t="s">
        <v>51</v>
      </c>
      <c r="I20" s="92"/>
      <c r="J20" s="99">
        <f>+J17*0.1</f>
        <v>0</v>
      </c>
      <c r="K20" s="100"/>
      <c r="L20" s="100"/>
      <c r="M20" s="100"/>
      <c r="N20" s="53"/>
      <c r="O20" s="114"/>
      <c r="P20" s="230"/>
      <c r="Q20" s="52"/>
    </row>
    <row r="21" spans="1:17" ht="6.95" customHeight="1" thickBot="1" x14ac:dyDescent="0.45">
      <c r="A21" s="88"/>
      <c r="B21" s="52"/>
      <c r="C21" s="52"/>
      <c r="D21" s="53"/>
      <c r="E21" s="57"/>
      <c r="F21" s="58"/>
      <c r="G21" s="59"/>
      <c r="H21" s="94"/>
      <c r="I21" s="94"/>
      <c r="J21" s="99"/>
      <c r="K21" s="100"/>
      <c r="L21" s="100"/>
      <c r="M21" s="100"/>
      <c r="N21" s="53"/>
      <c r="O21" s="114"/>
      <c r="P21" s="230"/>
      <c r="Q21" s="52"/>
    </row>
    <row r="22" spans="1:17" ht="6.95" customHeight="1" x14ac:dyDescent="0.4">
      <c r="A22" s="88"/>
      <c r="B22" s="52" t="s">
        <v>22</v>
      </c>
      <c r="C22" s="52"/>
      <c r="D22" s="52"/>
      <c r="E22" s="123">
        <f>+E14+E18</f>
        <v>0</v>
      </c>
      <c r="F22" s="123"/>
      <c r="G22" s="123"/>
      <c r="H22" s="95"/>
      <c r="I22" s="96"/>
      <c r="J22" s="121"/>
      <c r="K22" s="122"/>
      <c r="L22" s="122"/>
      <c r="M22" s="122"/>
      <c r="N22" s="53"/>
      <c r="O22" s="114"/>
      <c r="P22" s="230"/>
      <c r="Q22" s="52"/>
    </row>
    <row r="23" spans="1:17" ht="6.95" customHeight="1" x14ac:dyDescent="0.4">
      <c r="A23" s="88"/>
      <c r="B23" s="52"/>
      <c r="C23" s="52"/>
      <c r="D23" s="52"/>
      <c r="E23" s="124"/>
      <c r="F23" s="124"/>
      <c r="G23" s="124"/>
      <c r="H23" s="91" t="s">
        <v>46</v>
      </c>
      <c r="I23" s="92"/>
      <c r="J23" s="97">
        <f>SUM(J17:M22)</f>
        <v>0</v>
      </c>
      <c r="K23" s="98"/>
      <c r="L23" s="98"/>
      <c r="M23" s="98"/>
      <c r="N23" s="53"/>
      <c r="O23" s="114"/>
      <c r="P23" s="230"/>
      <c r="Q23" s="52"/>
    </row>
    <row r="24" spans="1:17" ht="6.95" customHeight="1" x14ac:dyDescent="0.4">
      <c r="A24" s="88"/>
      <c r="B24" s="52"/>
      <c r="C24" s="52"/>
      <c r="D24" s="52"/>
      <c r="E24" s="124"/>
      <c r="F24" s="124"/>
      <c r="G24" s="124"/>
      <c r="H24" s="93"/>
      <c r="I24" s="94"/>
      <c r="J24" s="99"/>
      <c r="K24" s="100"/>
      <c r="L24" s="100"/>
      <c r="M24" s="100"/>
      <c r="N24" s="53"/>
      <c r="O24" s="114"/>
      <c r="P24" s="230"/>
      <c r="Q24" s="52"/>
    </row>
    <row r="25" spans="1:17" ht="6.95" customHeight="1" x14ac:dyDescent="0.4">
      <c r="A25" s="88"/>
      <c r="B25" s="52"/>
      <c r="C25" s="52"/>
      <c r="D25" s="52"/>
      <c r="E25" s="124"/>
      <c r="F25" s="124"/>
      <c r="G25" s="124"/>
      <c r="H25" s="95"/>
      <c r="I25" s="96"/>
      <c r="J25" s="121"/>
      <c r="K25" s="122"/>
      <c r="L25" s="122"/>
      <c r="M25" s="122"/>
      <c r="N25" s="53"/>
      <c r="O25" s="114"/>
      <c r="P25" s="230"/>
      <c r="Q25" s="52"/>
    </row>
    <row r="26" spans="1:17" x14ac:dyDescent="0.4">
      <c r="A26" s="7"/>
      <c r="B26" s="125"/>
      <c r="C26" s="125"/>
      <c r="D26" s="125"/>
      <c r="E26" s="125"/>
      <c r="F26" s="6"/>
      <c r="G26" s="6"/>
      <c r="H26" s="6"/>
      <c r="I26" s="1"/>
      <c r="J26" s="1"/>
      <c r="K26" s="1"/>
      <c r="L26" s="1"/>
      <c r="M26" s="1"/>
      <c r="N26" s="1"/>
      <c r="O26" s="1"/>
      <c r="P26" s="230" t="s">
        <v>17</v>
      </c>
      <c r="Q26" s="52"/>
    </row>
    <row r="27" spans="1:17" ht="18.75" customHeight="1" thickBot="1" x14ac:dyDescent="0.45">
      <c r="A27" s="88" t="s">
        <v>7</v>
      </c>
      <c r="B27" s="38" t="s">
        <v>8</v>
      </c>
      <c r="C27" s="38" t="s">
        <v>0</v>
      </c>
      <c r="D27" s="127" t="s">
        <v>9</v>
      </c>
      <c r="E27" s="128"/>
      <c r="F27" s="129"/>
      <c r="G27" s="40" t="s">
        <v>10</v>
      </c>
      <c r="H27" s="40" t="s">
        <v>11</v>
      </c>
      <c r="I27" s="39" t="s">
        <v>12</v>
      </c>
      <c r="J27" s="130" t="s">
        <v>13</v>
      </c>
      <c r="K27" s="131"/>
      <c r="L27" s="131"/>
      <c r="M27" s="132"/>
      <c r="N27" s="53" t="s">
        <v>14</v>
      </c>
      <c r="O27" s="114"/>
      <c r="P27" s="230"/>
      <c r="Q27" s="52"/>
    </row>
    <row r="28" spans="1:17" ht="18.75" customHeight="1" x14ac:dyDescent="0.4">
      <c r="A28" s="126"/>
      <c r="B28" s="41"/>
      <c r="C28" s="42"/>
      <c r="D28" s="133"/>
      <c r="E28" s="134"/>
      <c r="F28" s="135"/>
      <c r="G28" s="42">
        <v>50</v>
      </c>
      <c r="H28" s="42"/>
      <c r="I28" s="43">
        <v>50</v>
      </c>
      <c r="J28" s="136">
        <f>+G28*I28</f>
        <v>2500</v>
      </c>
      <c r="K28" s="136"/>
      <c r="L28" s="136"/>
      <c r="M28" s="137"/>
      <c r="N28" s="53"/>
      <c r="O28" s="114"/>
      <c r="P28" s="230"/>
      <c r="Q28" s="52"/>
    </row>
    <row r="29" spans="1:17" x14ac:dyDescent="0.4">
      <c r="A29" s="126"/>
      <c r="B29" s="44"/>
      <c r="C29" s="35"/>
      <c r="D29" s="138"/>
      <c r="E29" s="139"/>
      <c r="F29" s="140"/>
      <c r="G29" s="36"/>
      <c r="H29" s="36"/>
      <c r="I29" s="45"/>
      <c r="J29" s="136">
        <f t="shared" ref="J29:J32" si="0">+G29*I29</f>
        <v>0</v>
      </c>
      <c r="K29" s="136"/>
      <c r="L29" s="136"/>
      <c r="M29" s="137"/>
      <c r="N29" s="53"/>
      <c r="O29" s="114"/>
      <c r="P29" s="230" t="s">
        <v>18</v>
      </c>
      <c r="Q29" s="52"/>
    </row>
    <row r="30" spans="1:17" ht="18.75" customHeight="1" x14ac:dyDescent="0.4">
      <c r="A30" s="126"/>
      <c r="B30" s="44"/>
      <c r="C30" s="35"/>
      <c r="D30" s="138"/>
      <c r="E30" s="139"/>
      <c r="F30" s="140"/>
      <c r="G30" s="36"/>
      <c r="H30" s="36"/>
      <c r="I30" s="45"/>
      <c r="J30" s="136">
        <f t="shared" si="0"/>
        <v>0</v>
      </c>
      <c r="K30" s="136"/>
      <c r="L30" s="136"/>
      <c r="M30" s="137"/>
      <c r="N30" s="53"/>
      <c r="O30" s="114"/>
      <c r="P30" s="230"/>
      <c r="Q30" s="52"/>
    </row>
    <row r="31" spans="1:17" ht="18.75" customHeight="1" x14ac:dyDescent="0.4">
      <c r="A31" s="126"/>
      <c r="B31" s="44"/>
      <c r="C31" s="35"/>
      <c r="D31" s="138"/>
      <c r="E31" s="139"/>
      <c r="F31" s="140"/>
      <c r="G31" s="36"/>
      <c r="H31" s="36"/>
      <c r="I31" s="45"/>
      <c r="J31" s="136">
        <f t="shared" si="0"/>
        <v>0</v>
      </c>
      <c r="K31" s="136"/>
      <c r="L31" s="136"/>
      <c r="M31" s="137"/>
      <c r="N31" s="53"/>
      <c r="O31" s="114"/>
      <c r="P31" s="230"/>
      <c r="Q31" s="52"/>
    </row>
    <row r="32" spans="1:17" ht="19.5" thickBot="1" x14ac:dyDescent="0.45">
      <c r="A32" s="126"/>
      <c r="B32" s="46"/>
      <c r="C32" s="47"/>
      <c r="D32" s="154"/>
      <c r="E32" s="155"/>
      <c r="F32" s="156"/>
      <c r="G32" s="48"/>
      <c r="H32" s="48"/>
      <c r="I32" s="49"/>
      <c r="J32" s="136">
        <f t="shared" si="0"/>
        <v>0</v>
      </c>
      <c r="K32" s="136"/>
      <c r="L32" s="136"/>
      <c r="M32" s="137"/>
      <c r="N32" s="53"/>
      <c r="O32" s="114"/>
      <c r="P32" s="230"/>
      <c r="Q32" s="52"/>
    </row>
    <row r="33" spans="1:17" ht="18.75" customHeight="1" x14ac:dyDescent="0.4">
      <c r="A33" s="88"/>
      <c r="B33" s="233" t="e">
        <f>#REF!</f>
        <v>#REF!</v>
      </c>
      <c r="C33" s="234"/>
      <c r="D33" s="234"/>
      <c r="E33" s="234"/>
      <c r="F33" s="235"/>
      <c r="G33" s="10" t="s">
        <v>49</v>
      </c>
      <c r="H33" s="10" t="s">
        <v>49</v>
      </c>
      <c r="I33" s="8" t="s">
        <v>49</v>
      </c>
      <c r="J33" s="148">
        <f>SUM(J28:M32)</f>
        <v>2500</v>
      </c>
      <c r="K33" s="136"/>
      <c r="L33" s="136"/>
      <c r="M33" s="137"/>
      <c r="N33" s="53"/>
      <c r="O33" s="114"/>
      <c r="P33" s="236" t="s">
        <v>19</v>
      </c>
      <c r="Q33" s="232"/>
    </row>
    <row r="34" spans="1:17" ht="21" customHeight="1" x14ac:dyDescent="0.4">
      <c r="A34" s="88"/>
      <c r="B34" s="237" t="s">
        <v>48</v>
      </c>
      <c r="C34" s="238"/>
      <c r="D34" s="238"/>
      <c r="E34" s="238"/>
      <c r="F34" s="239"/>
      <c r="G34" s="10">
        <v>10</v>
      </c>
      <c r="H34" s="10" t="s">
        <v>43</v>
      </c>
      <c r="I34" s="8" t="s">
        <v>49</v>
      </c>
      <c r="J34" s="148">
        <f>+J33*0.1</f>
        <v>250</v>
      </c>
      <c r="K34" s="136"/>
      <c r="L34" s="136"/>
      <c r="M34" s="137"/>
      <c r="N34" s="53"/>
      <c r="O34" s="114"/>
      <c r="P34" s="236"/>
      <c r="Q34" s="232"/>
    </row>
    <row r="35" spans="1:17" ht="28.5" customHeight="1" x14ac:dyDescent="0.4">
      <c r="A35" s="88"/>
      <c r="B35" s="145" t="s">
        <v>47</v>
      </c>
      <c r="C35" s="146"/>
      <c r="D35" s="146"/>
      <c r="E35" s="146"/>
      <c r="F35" s="147"/>
      <c r="G35" s="10" t="s">
        <v>49</v>
      </c>
      <c r="H35" s="10" t="s">
        <v>49</v>
      </c>
      <c r="I35" s="8" t="s">
        <v>49</v>
      </c>
      <c r="J35" s="148">
        <f>+J33+J34</f>
        <v>2750</v>
      </c>
      <c r="K35" s="136"/>
      <c r="L35" s="136"/>
      <c r="M35" s="137"/>
      <c r="N35" s="53"/>
      <c r="O35" s="114"/>
      <c r="P35" s="236"/>
      <c r="Q35" s="232"/>
    </row>
  </sheetData>
  <mergeCells count="70">
    <mergeCell ref="P33:P35"/>
    <mergeCell ref="Q33:Q35"/>
    <mergeCell ref="B34:F34"/>
    <mergeCell ref="J34:M34"/>
    <mergeCell ref="N34:O34"/>
    <mergeCell ref="B35:F35"/>
    <mergeCell ref="J35:M35"/>
    <mergeCell ref="N35:O35"/>
    <mergeCell ref="D32:F32"/>
    <mergeCell ref="J32:M32"/>
    <mergeCell ref="N32:O32"/>
    <mergeCell ref="B33:F33"/>
    <mergeCell ref="J33:M33"/>
    <mergeCell ref="N33:O33"/>
    <mergeCell ref="J30:M30"/>
    <mergeCell ref="N30:O30"/>
    <mergeCell ref="D31:F31"/>
    <mergeCell ref="J31:M31"/>
    <mergeCell ref="N31:O31"/>
    <mergeCell ref="B26:E26"/>
    <mergeCell ref="P26:P28"/>
    <mergeCell ref="Q26:Q28"/>
    <mergeCell ref="A27:A35"/>
    <mergeCell ref="D27:F27"/>
    <mergeCell ref="J27:M27"/>
    <mergeCell ref="N27:O27"/>
    <mergeCell ref="D28:F28"/>
    <mergeCell ref="J28:M28"/>
    <mergeCell ref="N28:O28"/>
    <mergeCell ref="D29:F29"/>
    <mergeCell ref="J29:M29"/>
    <mergeCell ref="N29:O29"/>
    <mergeCell ref="P29:P32"/>
    <mergeCell ref="Q29:Q32"/>
    <mergeCell ref="D30:F30"/>
    <mergeCell ref="N23:O25"/>
    <mergeCell ref="P19:P25"/>
    <mergeCell ref="Q19:Q25"/>
    <mergeCell ref="H20:I22"/>
    <mergeCell ref="J20:M22"/>
    <mergeCell ref="N20:O22"/>
    <mergeCell ref="P11:P18"/>
    <mergeCell ref="Q11:Q18"/>
    <mergeCell ref="B14:D17"/>
    <mergeCell ref="E14:G17"/>
    <mergeCell ref="H14:I16"/>
    <mergeCell ref="J14:M16"/>
    <mergeCell ref="N14:O16"/>
    <mergeCell ref="H17:I19"/>
    <mergeCell ref="J17:M19"/>
    <mergeCell ref="N17:O19"/>
    <mergeCell ref="N11:O13"/>
    <mergeCell ref="A11:A25"/>
    <mergeCell ref="B11:D13"/>
    <mergeCell ref="E11:G13"/>
    <mergeCell ref="H11:I13"/>
    <mergeCell ref="J11:M13"/>
    <mergeCell ref="B18:D21"/>
    <mergeCell ref="E18:G21"/>
    <mergeCell ref="B22:D25"/>
    <mergeCell ref="E22:G25"/>
    <mergeCell ref="H23:I25"/>
    <mergeCell ref="J23:M25"/>
    <mergeCell ref="A1:P1"/>
    <mergeCell ref="A5:E6"/>
    <mergeCell ref="F5:J6"/>
    <mergeCell ref="A8:B9"/>
    <mergeCell ref="C8:G9"/>
    <mergeCell ref="H8:H9"/>
    <mergeCell ref="I8:J9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9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881C-D787-4F67-A3AC-A2757CEC7283}">
  <sheetPr>
    <pageSetUpPr fitToPage="1"/>
  </sheetPr>
  <dimension ref="A1:T35"/>
  <sheetViews>
    <sheetView view="pageBreakPreview" topLeftCell="A7" zoomScaleNormal="60" zoomScaleSheetLayoutView="100" workbookViewId="0">
      <selection activeCell="H14" sqref="H14:I16"/>
    </sheetView>
  </sheetViews>
  <sheetFormatPr defaultRowHeight="18.75" x14ac:dyDescent="0.4"/>
  <cols>
    <col min="1" max="3" width="3.375" customWidth="1"/>
    <col min="4" max="4" width="7.625" customWidth="1"/>
    <col min="5" max="5" width="9.125" customWidth="1"/>
    <col min="6" max="8" width="7.625" customWidth="1"/>
    <col min="9" max="9" width="12.625" customWidth="1"/>
    <col min="10" max="10" width="9.625" customWidth="1"/>
    <col min="11" max="11" width="7.625" customWidth="1"/>
    <col min="12" max="12" width="4.375" customWidth="1"/>
    <col min="13" max="13" width="14.5" customWidth="1"/>
    <col min="14" max="15" width="6.875" customWidth="1"/>
    <col min="16" max="16" width="6.75" customWidth="1"/>
    <col min="17" max="17" width="8.625" customWidth="1"/>
    <col min="18" max="19" width="4.625" customWidth="1"/>
    <col min="20" max="20" width="9.75" customWidth="1"/>
  </cols>
  <sheetData>
    <row r="1" spans="1:20" ht="28.5" customHeight="1" x14ac:dyDescent="0.4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8"/>
      <c r="R1" s="28"/>
      <c r="S1" s="28"/>
      <c r="T1" s="28"/>
    </row>
    <row r="2" spans="1:20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1"/>
      <c r="O2" s="1"/>
    </row>
    <row r="3" spans="1:20" ht="33" customHeight="1" x14ac:dyDescent="0.4">
      <c r="A3" s="1"/>
      <c r="B3" s="1"/>
      <c r="C3" s="1"/>
      <c r="D3" s="1"/>
      <c r="E3" s="1"/>
      <c r="F3" s="1"/>
      <c r="G3" s="25" t="s">
        <v>44</v>
      </c>
      <c r="H3" s="9" t="s">
        <v>1</v>
      </c>
      <c r="I3" s="1"/>
      <c r="J3" s="3"/>
      <c r="K3" s="3"/>
      <c r="L3" s="11"/>
      <c r="M3" s="11"/>
      <c r="N3" s="11"/>
      <c r="O3" s="11"/>
      <c r="P3" s="11"/>
      <c r="Q3" s="11"/>
      <c r="R3" s="11"/>
      <c r="S3" s="11"/>
    </row>
    <row r="4" spans="1:20" ht="18" customHeight="1" thickBot="1" x14ac:dyDescent="0.4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1"/>
      <c r="M4" s="11"/>
      <c r="N4" s="11"/>
      <c r="O4" s="11"/>
      <c r="P4" s="11"/>
      <c r="Q4" s="11"/>
      <c r="R4" s="11"/>
      <c r="S4" s="11"/>
    </row>
    <row r="5" spans="1:20" ht="20.25" customHeight="1" thickTop="1" x14ac:dyDescent="0.4">
      <c r="A5" s="60" t="s">
        <v>50</v>
      </c>
      <c r="B5" s="61"/>
      <c r="C5" s="61"/>
      <c r="D5" s="61"/>
      <c r="E5" s="62"/>
      <c r="F5" s="66" t="str">
        <f>IF(C8="","",SUM(J23,J35))</f>
        <v/>
      </c>
      <c r="G5" s="67"/>
      <c r="H5" s="67"/>
      <c r="I5" s="67"/>
      <c r="J5" s="68"/>
      <c r="L5" s="11"/>
      <c r="M5" s="11"/>
      <c r="N5" s="11"/>
      <c r="O5" s="11"/>
      <c r="P5" s="11"/>
      <c r="Q5" s="11"/>
      <c r="R5" s="11"/>
      <c r="S5" s="11"/>
    </row>
    <row r="6" spans="1:20" ht="15.75" customHeight="1" thickBot="1" x14ac:dyDescent="0.45">
      <c r="A6" s="63"/>
      <c r="B6" s="64"/>
      <c r="C6" s="64"/>
      <c r="D6" s="64"/>
      <c r="E6" s="65"/>
      <c r="F6" s="69"/>
      <c r="G6" s="70"/>
      <c r="H6" s="70"/>
      <c r="I6" s="70"/>
      <c r="J6" s="71"/>
      <c r="M6" s="11"/>
      <c r="N6" s="11"/>
      <c r="O6" s="11"/>
      <c r="P6" s="11"/>
      <c r="Q6" s="11"/>
      <c r="R6" s="11"/>
      <c r="S6" s="11"/>
    </row>
    <row r="7" spans="1:20" ht="20.25" customHeight="1" thickTop="1" thickBot="1" x14ac:dyDescent="0.45">
      <c r="L7" s="1"/>
      <c r="M7" s="1"/>
      <c r="N7" s="1"/>
      <c r="O7" s="1"/>
      <c r="P7" s="1"/>
      <c r="Q7" s="11"/>
      <c r="R7" s="11"/>
      <c r="S7" s="11"/>
    </row>
    <row r="8" spans="1:20" ht="20.25" customHeight="1" x14ac:dyDescent="0.4">
      <c r="A8" s="72" t="s">
        <v>53</v>
      </c>
      <c r="B8" s="73"/>
      <c r="C8" s="76"/>
      <c r="D8" s="77"/>
      <c r="E8" s="77"/>
      <c r="F8" s="77"/>
      <c r="G8" s="78"/>
      <c r="H8" s="82" t="s">
        <v>54</v>
      </c>
      <c r="I8" s="84"/>
      <c r="J8" s="85"/>
      <c r="L8" s="1"/>
      <c r="M8" s="1"/>
      <c r="N8" s="1"/>
      <c r="O8" s="1"/>
      <c r="P8" s="1"/>
      <c r="Q8" s="11"/>
      <c r="R8" s="11"/>
      <c r="S8" s="11"/>
    </row>
    <row r="9" spans="1:20" ht="20.25" customHeight="1" thickBot="1" x14ac:dyDescent="0.45">
      <c r="A9" s="74"/>
      <c r="B9" s="75"/>
      <c r="C9" s="79"/>
      <c r="D9" s="80"/>
      <c r="E9" s="80"/>
      <c r="F9" s="80"/>
      <c r="G9" s="81"/>
      <c r="H9" s="83"/>
      <c r="I9" s="86"/>
      <c r="J9" s="87"/>
      <c r="K9" s="1"/>
      <c r="L9" s="29"/>
      <c r="M9" s="29"/>
      <c r="N9" s="1"/>
      <c r="O9" s="1"/>
      <c r="P9" s="1"/>
      <c r="Q9" s="11"/>
      <c r="R9" s="11"/>
      <c r="S9" s="11"/>
    </row>
    <row r="10" spans="1:20" ht="13.5" customHeight="1" x14ac:dyDescent="0.4">
      <c r="A10" s="26"/>
      <c r="B10" s="26"/>
      <c r="C10" s="26"/>
      <c r="D10" s="26"/>
      <c r="E10" s="26"/>
      <c r="F10" s="27"/>
      <c r="G10" s="6"/>
      <c r="H10" s="6"/>
      <c r="I10" s="1"/>
      <c r="J10" s="1"/>
      <c r="K10" s="1"/>
      <c r="L10" s="1"/>
      <c r="M10" s="1"/>
      <c r="N10" s="1"/>
      <c r="O10" s="1"/>
    </row>
    <row r="11" spans="1:20" ht="6.95" customHeight="1" x14ac:dyDescent="0.4">
      <c r="A11" s="88" t="s">
        <v>4</v>
      </c>
      <c r="B11" s="52" t="s">
        <v>3</v>
      </c>
      <c r="C11" s="52"/>
      <c r="D11" s="52"/>
      <c r="E11" s="89"/>
      <c r="F11" s="52"/>
      <c r="G11" s="52"/>
      <c r="H11" s="91" t="s">
        <v>55</v>
      </c>
      <c r="I11" s="92"/>
      <c r="J11" s="97">
        <f>+J14+J17</f>
        <v>0</v>
      </c>
      <c r="K11" s="98"/>
      <c r="L11" s="98"/>
      <c r="M11" s="98"/>
      <c r="N11" s="50" t="s">
        <v>14</v>
      </c>
      <c r="O11" s="51"/>
      <c r="P11" s="230" t="s">
        <v>15</v>
      </c>
      <c r="Q11" s="231"/>
    </row>
    <row r="12" spans="1:20" ht="6.95" customHeight="1" x14ac:dyDescent="0.4">
      <c r="A12" s="88"/>
      <c r="B12" s="52"/>
      <c r="C12" s="52"/>
      <c r="D12" s="52"/>
      <c r="E12" s="52"/>
      <c r="F12" s="52"/>
      <c r="G12" s="52"/>
      <c r="H12" s="93"/>
      <c r="I12" s="94"/>
      <c r="J12" s="99"/>
      <c r="K12" s="100"/>
      <c r="L12" s="100"/>
      <c r="M12" s="100"/>
      <c r="N12" s="50"/>
      <c r="O12" s="51"/>
      <c r="P12" s="230"/>
      <c r="Q12" s="231"/>
    </row>
    <row r="13" spans="1:20" ht="6.95" customHeight="1" thickBot="1" x14ac:dyDescent="0.45">
      <c r="A13" s="88"/>
      <c r="B13" s="52"/>
      <c r="C13" s="52"/>
      <c r="D13" s="52"/>
      <c r="E13" s="90"/>
      <c r="F13" s="90"/>
      <c r="G13" s="90"/>
      <c r="H13" s="95"/>
      <c r="I13" s="96"/>
      <c r="J13" s="99"/>
      <c r="K13" s="100"/>
      <c r="L13" s="100"/>
      <c r="M13" s="100"/>
      <c r="N13" s="50"/>
      <c r="O13" s="51"/>
      <c r="P13" s="230"/>
      <c r="Q13" s="231"/>
    </row>
    <row r="14" spans="1:20" ht="6.95" customHeight="1" x14ac:dyDescent="0.4">
      <c r="A14" s="88"/>
      <c r="B14" s="52" t="s">
        <v>5</v>
      </c>
      <c r="C14" s="52"/>
      <c r="D14" s="53"/>
      <c r="E14" s="101">
        <v>0</v>
      </c>
      <c r="F14" s="102"/>
      <c r="G14" s="103"/>
      <c r="H14" s="92" t="s">
        <v>20</v>
      </c>
      <c r="I14" s="92"/>
      <c r="J14" s="104">
        <v>0</v>
      </c>
      <c r="K14" s="105"/>
      <c r="L14" s="105"/>
      <c r="M14" s="106"/>
      <c r="N14" s="113"/>
      <c r="O14" s="114"/>
      <c r="P14" s="230"/>
      <c r="Q14" s="231"/>
    </row>
    <row r="15" spans="1:20" ht="6.95" customHeight="1" x14ac:dyDescent="0.4">
      <c r="A15" s="88"/>
      <c r="B15" s="52"/>
      <c r="C15" s="52"/>
      <c r="D15" s="53"/>
      <c r="E15" s="54"/>
      <c r="F15" s="55"/>
      <c r="G15" s="56"/>
      <c r="H15" s="94"/>
      <c r="I15" s="94"/>
      <c r="J15" s="107"/>
      <c r="K15" s="108"/>
      <c r="L15" s="108"/>
      <c r="M15" s="109"/>
      <c r="N15" s="113"/>
      <c r="O15" s="114"/>
      <c r="P15" s="230"/>
      <c r="Q15" s="231"/>
    </row>
    <row r="16" spans="1:20" ht="6.95" customHeight="1" x14ac:dyDescent="0.4">
      <c r="A16" s="88"/>
      <c r="B16" s="52"/>
      <c r="C16" s="52"/>
      <c r="D16" s="53"/>
      <c r="E16" s="54"/>
      <c r="F16" s="55"/>
      <c r="G16" s="56"/>
      <c r="H16" s="96"/>
      <c r="I16" s="96"/>
      <c r="J16" s="110"/>
      <c r="K16" s="111"/>
      <c r="L16" s="111"/>
      <c r="M16" s="112"/>
      <c r="N16" s="113"/>
      <c r="O16" s="114"/>
      <c r="P16" s="230"/>
      <c r="Q16" s="231"/>
    </row>
    <row r="17" spans="1:17" ht="6.95" customHeight="1" x14ac:dyDescent="0.4">
      <c r="A17" s="88"/>
      <c r="B17" s="52"/>
      <c r="C17" s="52"/>
      <c r="D17" s="53"/>
      <c r="E17" s="54"/>
      <c r="F17" s="55"/>
      <c r="G17" s="56"/>
      <c r="H17" s="92" t="s">
        <v>21</v>
      </c>
      <c r="I17" s="92"/>
      <c r="J17" s="115">
        <v>0</v>
      </c>
      <c r="K17" s="116"/>
      <c r="L17" s="116"/>
      <c r="M17" s="117"/>
      <c r="N17" s="113"/>
      <c r="O17" s="114"/>
      <c r="P17" s="230"/>
      <c r="Q17" s="231"/>
    </row>
    <row r="18" spans="1:17" ht="6.95" customHeight="1" x14ac:dyDescent="0.4">
      <c r="A18" s="88"/>
      <c r="B18" s="52" t="s">
        <v>6</v>
      </c>
      <c r="C18" s="52"/>
      <c r="D18" s="53"/>
      <c r="E18" s="54">
        <v>0</v>
      </c>
      <c r="F18" s="55"/>
      <c r="G18" s="56"/>
      <c r="H18" s="94"/>
      <c r="I18" s="94"/>
      <c r="J18" s="107"/>
      <c r="K18" s="108"/>
      <c r="L18" s="108"/>
      <c r="M18" s="109"/>
      <c r="N18" s="113"/>
      <c r="O18" s="114"/>
      <c r="P18" s="230"/>
      <c r="Q18" s="231"/>
    </row>
    <row r="19" spans="1:17" ht="6.95" customHeight="1" thickBot="1" x14ac:dyDescent="0.45">
      <c r="A19" s="88"/>
      <c r="B19" s="52"/>
      <c r="C19" s="52"/>
      <c r="D19" s="53"/>
      <c r="E19" s="54"/>
      <c r="F19" s="55"/>
      <c r="G19" s="56"/>
      <c r="H19" s="96"/>
      <c r="I19" s="96"/>
      <c r="J19" s="118"/>
      <c r="K19" s="119"/>
      <c r="L19" s="119"/>
      <c r="M19" s="120"/>
      <c r="N19" s="113"/>
      <c r="O19" s="114"/>
      <c r="P19" s="230" t="s">
        <v>16</v>
      </c>
      <c r="Q19" s="52"/>
    </row>
    <row r="20" spans="1:17" ht="6.95" customHeight="1" x14ac:dyDescent="0.4">
      <c r="A20" s="88"/>
      <c r="B20" s="52"/>
      <c r="C20" s="52"/>
      <c r="D20" s="53"/>
      <c r="E20" s="54"/>
      <c r="F20" s="55"/>
      <c r="G20" s="56"/>
      <c r="H20" s="92" t="s">
        <v>51</v>
      </c>
      <c r="I20" s="92"/>
      <c r="J20" s="99">
        <f>+J17*0.1</f>
        <v>0</v>
      </c>
      <c r="K20" s="100"/>
      <c r="L20" s="100"/>
      <c r="M20" s="100"/>
      <c r="N20" s="53"/>
      <c r="O20" s="114"/>
      <c r="P20" s="230"/>
      <c r="Q20" s="52"/>
    </row>
    <row r="21" spans="1:17" ht="6.95" customHeight="1" thickBot="1" x14ac:dyDescent="0.45">
      <c r="A21" s="88"/>
      <c r="B21" s="52"/>
      <c r="C21" s="52"/>
      <c r="D21" s="53"/>
      <c r="E21" s="57"/>
      <c r="F21" s="58"/>
      <c r="G21" s="59"/>
      <c r="H21" s="94"/>
      <c r="I21" s="94"/>
      <c r="J21" s="99"/>
      <c r="K21" s="100"/>
      <c r="L21" s="100"/>
      <c r="M21" s="100"/>
      <c r="N21" s="53"/>
      <c r="O21" s="114"/>
      <c r="P21" s="230"/>
      <c r="Q21" s="52"/>
    </row>
    <row r="22" spans="1:17" ht="6.95" customHeight="1" x14ac:dyDescent="0.4">
      <c r="A22" s="88"/>
      <c r="B22" s="52" t="s">
        <v>22</v>
      </c>
      <c r="C22" s="52"/>
      <c r="D22" s="52"/>
      <c r="E22" s="123">
        <f>+E14+E18</f>
        <v>0</v>
      </c>
      <c r="F22" s="123"/>
      <c r="G22" s="123"/>
      <c r="H22" s="95"/>
      <c r="I22" s="96"/>
      <c r="J22" s="121"/>
      <c r="K22" s="122"/>
      <c r="L22" s="122"/>
      <c r="M22" s="122"/>
      <c r="N22" s="53"/>
      <c r="O22" s="114"/>
      <c r="P22" s="230"/>
      <c r="Q22" s="52"/>
    </row>
    <row r="23" spans="1:17" ht="6.95" customHeight="1" x14ac:dyDescent="0.4">
      <c r="A23" s="88"/>
      <c r="B23" s="52"/>
      <c r="C23" s="52"/>
      <c r="D23" s="52"/>
      <c r="E23" s="124"/>
      <c r="F23" s="124"/>
      <c r="G23" s="124"/>
      <c r="H23" s="91" t="s">
        <v>46</v>
      </c>
      <c r="I23" s="92"/>
      <c r="J23" s="97">
        <f>SUM(J17:M22)</f>
        <v>0</v>
      </c>
      <c r="K23" s="98"/>
      <c r="L23" s="98"/>
      <c r="M23" s="98"/>
      <c r="N23" s="53"/>
      <c r="O23" s="114"/>
      <c r="P23" s="230"/>
      <c r="Q23" s="52"/>
    </row>
    <row r="24" spans="1:17" ht="6.95" customHeight="1" x14ac:dyDescent="0.4">
      <c r="A24" s="88"/>
      <c r="B24" s="52"/>
      <c r="C24" s="52"/>
      <c r="D24" s="52"/>
      <c r="E24" s="124"/>
      <c r="F24" s="124"/>
      <c r="G24" s="124"/>
      <c r="H24" s="93"/>
      <c r="I24" s="94"/>
      <c r="J24" s="99"/>
      <c r="K24" s="100"/>
      <c r="L24" s="100"/>
      <c r="M24" s="100"/>
      <c r="N24" s="53"/>
      <c r="O24" s="114"/>
      <c r="P24" s="230"/>
      <c r="Q24" s="52"/>
    </row>
    <row r="25" spans="1:17" ht="6.95" customHeight="1" x14ac:dyDescent="0.4">
      <c r="A25" s="88"/>
      <c r="B25" s="52"/>
      <c r="C25" s="52"/>
      <c r="D25" s="52"/>
      <c r="E25" s="124"/>
      <c r="F25" s="124"/>
      <c r="G25" s="124"/>
      <c r="H25" s="95"/>
      <c r="I25" s="96"/>
      <c r="J25" s="121"/>
      <c r="K25" s="122"/>
      <c r="L25" s="122"/>
      <c r="M25" s="122"/>
      <c r="N25" s="53"/>
      <c r="O25" s="114"/>
      <c r="P25" s="230"/>
      <c r="Q25" s="52"/>
    </row>
    <row r="26" spans="1:17" x14ac:dyDescent="0.4">
      <c r="A26" s="7"/>
      <c r="B26" s="125"/>
      <c r="C26" s="125"/>
      <c r="D26" s="125"/>
      <c r="E26" s="125"/>
      <c r="F26" s="6"/>
      <c r="G26" s="6"/>
      <c r="H26" s="6"/>
      <c r="I26" s="1"/>
      <c r="J26" s="1"/>
      <c r="K26" s="1"/>
      <c r="L26" s="1"/>
      <c r="M26" s="1"/>
      <c r="N26" s="1"/>
      <c r="O26" s="1"/>
      <c r="P26" s="230" t="s">
        <v>17</v>
      </c>
      <c r="Q26" s="52"/>
    </row>
    <row r="27" spans="1:17" ht="18.75" customHeight="1" thickBot="1" x14ac:dyDescent="0.45">
      <c r="A27" s="88" t="s">
        <v>7</v>
      </c>
      <c r="B27" s="38" t="s">
        <v>8</v>
      </c>
      <c r="C27" s="38" t="s">
        <v>0</v>
      </c>
      <c r="D27" s="127" t="s">
        <v>9</v>
      </c>
      <c r="E27" s="128"/>
      <c r="F27" s="129"/>
      <c r="G27" s="40" t="s">
        <v>10</v>
      </c>
      <c r="H27" s="40" t="s">
        <v>11</v>
      </c>
      <c r="I27" s="39" t="s">
        <v>12</v>
      </c>
      <c r="J27" s="130" t="s">
        <v>13</v>
      </c>
      <c r="K27" s="131"/>
      <c r="L27" s="131"/>
      <c r="M27" s="132"/>
      <c r="N27" s="53" t="s">
        <v>14</v>
      </c>
      <c r="O27" s="114"/>
      <c r="P27" s="230"/>
      <c r="Q27" s="52"/>
    </row>
    <row r="28" spans="1:17" ht="18.75" customHeight="1" x14ac:dyDescent="0.4">
      <c r="A28" s="126"/>
      <c r="B28" s="41"/>
      <c r="C28" s="42"/>
      <c r="D28" s="133"/>
      <c r="E28" s="134"/>
      <c r="F28" s="135"/>
      <c r="G28" s="42"/>
      <c r="H28" s="42"/>
      <c r="I28" s="43"/>
      <c r="J28" s="136">
        <f>+G28*I28</f>
        <v>0</v>
      </c>
      <c r="K28" s="136"/>
      <c r="L28" s="136"/>
      <c r="M28" s="137"/>
      <c r="N28" s="53"/>
      <c r="O28" s="114"/>
      <c r="P28" s="230"/>
      <c r="Q28" s="52"/>
    </row>
    <row r="29" spans="1:17" x14ac:dyDescent="0.4">
      <c r="A29" s="126"/>
      <c r="B29" s="44"/>
      <c r="C29" s="35"/>
      <c r="D29" s="138"/>
      <c r="E29" s="139"/>
      <c r="F29" s="140"/>
      <c r="G29" s="36"/>
      <c r="H29" s="36"/>
      <c r="I29" s="45"/>
      <c r="J29" s="136">
        <f t="shared" ref="J29:J32" si="0">+G29*I29</f>
        <v>0</v>
      </c>
      <c r="K29" s="136"/>
      <c r="L29" s="136"/>
      <c r="M29" s="137"/>
      <c r="N29" s="53"/>
      <c r="O29" s="114"/>
      <c r="P29" s="230" t="s">
        <v>18</v>
      </c>
      <c r="Q29" s="52"/>
    </row>
    <row r="30" spans="1:17" ht="18.75" customHeight="1" x14ac:dyDescent="0.4">
      <c r="A30" s="126"/>
      <c r="B30" s="44"/>
      <c r="C30" s="35"/>
      <c r="D30" s="138"/>
      <c r="E30" s="139"/>
      <c r="F30" s="140"/>
      <c r="G30" s="36"/>
      <c r="H30" s="36"/>
      <c r="I30" s="45"/>
      <c r="J30" s="136">
        <f t="shared" si="0"/>
        <v>0</v>
      </c>
      <c r="K30" s="136"/>
      <c r="L30" s="136"/>
      <c r="M30" s="137"/>
      <c r="N30" s="53"/>
      <c r="O30" s="114"/>
      <c r="P30" s="230"/>
      <c r="Q30" s="52"/>
    </row>
    <row r="31" spans="1:17" ht="18.75" customHeight="1" x14ac:dyDescent="0.4">
      <c r="A31" s="126"/>
      <c r="B31" s="44"/>
      <c r="C31" s="35"/>
      <c r="D31" s="138"/>
      <c r="E31" s="139"/>
      <c r="F31" s="140"/>
      <c r="G31" s="36"/>
      <c r="H31" s="36"/>
      <c r="I31" s="45"/>
      <c r="J31" s="136">
        <f t="shared" si="0"/>
        <v>0</v>
      </c>
      <c r="K31" s="136"/>
      <c r="L31" s="136"/>
      <c r="M31" s="137"/>
      <c r="N31" s="53"/>
      <c r="O31" s="114"/>
      <c r="P31" s="230"/>
      <c r="Q31" s="52"/>
    </row>
    <row r="32" spans="1:17" ht="19.5" thickBot="1" x14ac:dyDescent="0.45">
      <c r="A32" s="126"/>
      <c r="B32" s="46"/>
      <c r="C32" s="47"/>
      <c r="D32" s="154"/>
      <c r="E32" s="155"/>
      <c r="F32" s="156"/>
      <c r="G32" s="48"/>
      <c r="H32" s="48"/>
      <c r="I32" s="49"/>
      <c r="J32" s="136">
        <f t="shared" si="0"/>
        <v>0</v>
      </c>
      <c r="K32" s="136"/>
      <c r="L32" s="136"/>
      <c r="M32" s="137"/>
      <c r="N32" s="53"/>
      <c r="O32" s="114"/>
      <c r="P32" s="230"/>
      <c r="Q32" s="52"/>
    </row>
    <row r="33" spans="1:17" ht="18.75" customHeight="1" x14ac:dyDescent="0.4">
      <c r="A33" s="88"/>
      <c r="B33" s="233" t="e">
        <f>#REF!</f>
        <v>#REF!</v>
      </c>
      <c r="C33" s="234"/>
      <c r="D33" s="234"/>
      <c r="E33" s="234"/>
      <c r="F33" s="235"/>
      <c r="G33" s="10" t="s">
        <v>49</v>
      </c>
      <c r="H33" s="10" t="s">
        <v>49</v>
      </c>
      <c r="I33" s="8" t="s">
        <v>49</v>
      </c>
      <c r="J33" s="148">
        <f>SUM(J28:M32)</f>
        <v>0</v>
      </c>
      <c r="K33" s="136"/>
      <c r="L33" s="136"/>
      <c r="M33" s="137"/>
      <c r="N33" s="53"/>
      <c r="O33" s="114"/>
      <c r="P33" s="236" t="s">
        <v>19</v>
      </c>
      <c r="Q33" s="232"/>
    </row>
    <row r="34" spans="1:17" ht="21" customHeight="1" x14ac:dyDescent="0.4">
      <c r="A34" s="88"/>
      <c r="B34" s="237" t="s">
        <v>48</v>
      </c>
      <c r="C34" s="238"/>
      <c r="D34" s="238"/>
      <c r="E34" s="238"/>
      <c r="F34" s="239"/>
      <c r="G34" s="10">
        <v>10</v>
      </c>
      <c r="H34" s="10" t="s">
        <v>43</v>
      </c>
      <c r="I34" s="8" t="s">
        <v>49</v>
      </c>
      <c r="J34" s="148">
        <f>+J33*0.1</f>
        <v>0</v>
      </c>
      <c r="K34" s="136"/>
      <c r="L34" s="136"/>
      <c r="M34" s="137"/>
      <c r="N34" s="53"/>
      <c r="O34" s="114"/>
      <c r="P34" s="236"/>
      <c r="Q34" s="232"/>
    </row>
    <row r="35" spans="1:17" ht="28.5" customHeight="1" x14ac:dyDescent="0.4">
      <c r="A35" s="88"/>
      <c r="B35" s="145" t="s">
        <v>47</v>
      </c>
      <c r="C35" s="146"/>
      <c r="D35" s="146"/>
      <c r="E35" s="146"/>
      <c r="F35" s="147"/>
      <c r="G35" s="10" t="s">
        <v>49</v>
      </c>
      <c r="H35" s="10" t="s">
        <v>49</v>
      </c>
      <c r="I35" s="8" t="s">
        <v>49</v>
      </c>
      <c r="J35" s="148">
        <f>+J33+J34</f>
        <v>0</v>
      </c>
      <c r="K35" s="136"/>
      <c r="L35" s="136"/>
      <c r="M35" s="137"/>
      <c r="N35" s="53"/>
      <c r="O35" s="114"/>
      <c r="P35" s="236"/>
      <c r="Q35" s="232"/>
    </row>
  </sheetData>
  <mergeCells count="70">
    <mergeCell ref="P33:P35"/>
    <mergeCell ref="Q33:Q35"/>
    <mergeCell ref="B34:F34"/>
    <mergeCell ref="J34:M34"/>
    <mergeCell ref="N34:O34"/>
    <mergeCell ref="B35:F35"/>
    <mergeCell ref="J35:M35"/>
    <mergeCell ref="N35:O35"/>
    <mergeCell ref="D32:F32"/>
    <mergeCell ref="J32:M32"/>
    <mergeCell ref="N32:O32"/>
    <mergeCell ref="B33:F33"/>
    <mergeCell ref="J33:M33"/>
    <mergeCell ref="N33:O33"/>
    <mergeCell ref="J30:M30"/>
    <mergeCell ref="N30:O30"/>
    <mergeCell ref="D31:F31"/>
    <mergeCell ref="J31:M31"/>
    <mergeCell ref="N31:O31"/>
    <mergeCell ref="B26:E26"/>
    <mergeCell ref="P26:P28"/>
    <mergeCell ref="Q26:Q28"/>
    <mergeCell ref="A27:A35"/>
    <mergeCell ref="D27:F27"/>
    <mergeCell ref="J27:M27"/>
    <mergeCell ref="N27:O27"/>
    <mergeCell ref="D28:F28"/>
    <mergeCell ref="J28:M28"/>
    <mergeCell ref="N28:O28"/>
    <mergeCell ref="D29:F29"/>
    <mergeCell ref="J29:M29"/>
    <mergeCell ref="N29:O29"/>
    <mergeCell ref="P29:P32"/>
    <mergeCell ref="Q29:Q32"/>
    <mergeCell ref="D30:F30"/>
    <mergeCell ref="N23:O25"/>
    <mergeCell ref="P19:P25"/>
    <mergeCell ref="Q19:Q25"/>
    <mergeCell ref="H20:I22"/>
    <mergeCell ref="J20:M22"/>
    <mergeCell ref="N20:O22"/>
    <mergeCell ref="P11:P18"/>
    <mergeCell ref="Q11:Q18"/>
    <mergeCell ref="B14:D17"/>
    <mergeCell ref="E14:G17"/>
    <mergeCell ref="H14:I16"/>
    <mergeCell ref="J14:M16"/>
    <mergeCell ref="N14:O16"/>
    <mergeCell ref="H17:I19"/>
    <mergeCell ref="J17:M19"/>
    <mergeCell ref="N17:O19"/>
    <mergeCell ref="N11:O13"/>
    <mergeCell ref="A11:A25"/>
    <mergeCell ref="B11:D13"/>
    <mergeCell ref="E11:G13"/>
    <mergeCell ref="H11:I13"/>
    <mergeCell ref="J11:M13"/>
    <mergeCell ref="B18:D21"/>
    <mergeCell ref="E18:G21"/>
    <mergeCell ref="B22:D25"/>
    <mergeCell ref="E22:G25"/>
    <mergeCell ref="H23:I25"/>
    <mergeCell ref="J23:M25"/>
    <mergeCell ref="A1:P1"/>
    <mergeCell ref="A5:E6"/>
    <mergeCell ref="F5:J6"/>
    <mergeCell ref="A8:B9"/>
    <mergeCell ref="C8:G9"/>
    <mergeCell ref="H8:H9"/>
    <mergeCell ref="I8:J9"/>
  </mergeCells>
  <phoneticPr fontId="1"/>
  <printOptions horizontalCentered="1" verticalCentered="1"/>
  <pageMargins left="0.43307086614173229" right="0.43307086614173229" top="0.35433070866141736" bottom="0.55118110236220474" header="0.31496062992125984" footer="0.31496062992125984"/>
  <pageSetup paperSize="9" scale="9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合計表</vt:lpstr>
      <vt:lpstr>現場用</vt:lpstr>
      <vt:lpstr>現場用2</vt:lpstr>
      <vt:lpstr>現場用3</vt:lpstr>
      <vt:lpstr>現場用4</vt:lpstr>
      <vt:lpstr>現場用5</vt:lpstr>
      <vt:lpstr>現場用!Print_Area</vt:lpstr>
      <vt:lpstr>現場用2!Print_Area</vt:lpstr>
      <vt:lpstr>現場用3!Print_Area</vt:lpstr>
      <vt:lpstr>現場用4!Print_Area</vt:lpstr>
      <vt:lpstr>現場用5!Print_Area</vt:lpstr>
      <vt:lpstr>合計表!Print_Area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</dc:creator>
  <cp:lastModifiedBy>総務部</cp:lastModifiedBy>
  <cp:lastPrinted>2023-04-28T08:05:28Z</cp:lastPrinted>
  <dcterms:created xsi:type="dcterms:W3CDTF">2022-04-04T02:56:46Z</dcterms:created>
  <dcterms:modified xsi:type="dcterms:W3CDTF">2023-04-28T08:05:31Z</dcterms:modified>
</cp:coreProperties>
</file>